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Turniej 6 par" sheetId="1" r:id="rId1"/>
  </sheets>
  <definedNames/>
  <calcPr fullCalcOnLoad="1"/>
</workbook>
</file>

<file path=xl/sharedStrings.xml><?xml version="1.0" encoding="utf-8"?>
<sst xmlns="http://schemas.openxmlformats.org/spreadsheetml/2006/main" count="197" uniqueCount="38">
  <si>
    <t>(</t>
  </si>
  <si>
    <t>,</t>
  </si>
  <si>
    <t>)</t>
  </si>
  <si>
    <t xml:space="preserve"> </t>
  </si>
  <si>
    <t>suma</t>
  </si>
  <si>
    <t xml:space="preserve">) </t>
  </si>
  <si>
    <t xml:space="preserve">+ </t>
  </si>
  <si>
    <t xml:space="preserve">bieg </t>
  </si>
  <si>
    <t xml:space="preserve">, </t>
  </si>
  <si>
    <t xml:space="preserve">obsada: </t>
  </si>
  <si>
    <t xml:space="preserve">-- </t>
  </si>
  <si>
    <t>/</t>
  </si>
  <si>
    <t>Obsada turnieju</t>
  </si>
  <si>
    <t>Bieg po biegu</t>
  </si>
  <si>
    <t>Drużyny D-E-F</t>
  </si>
  <si>
    <t>Drużyny A-B-C</t>
  </si>
  <si>
    <t>Punktacja wszystkich drużyn</t>
  </si>
  <si>
    <t>Biegi dodatkowe</t>
  </si>
  <si>
    <t>autor: marecki</t>
  </si>
  <si>
    <t>Turniej 6 par</t>
  </si>
  <si>
    <t>Wpisać nazwę drużyny, nicki zawodników i punkty przez nich zdobywane (jeśli zawodnik nie startuje wpisać "-" lub "ns")</t>
  </si>
  <si>
    <t>początek</t>
  </si>
  <si>
    <t>koniec</t>
  </si>
  <si>
    <t>czas trwania</t>
  </si>
  <si>
    <t>/transcript</t>
  </si>
  <si>
    <t>/transcript start</t>
  </si>
  <si>
    <t>/transcript stop</t>
  </si>
  <si>
    <t>/transcript send</t>
  </si>
  <si>
    <t>/transcript reset</t>
  </si>
  <si>
    <t>Punkty drużyny</t>
  </si>
  <si>
    <t>Suma punktów drużyny</t>
  </si>
  <si>
    <t>nick</t>
  </si>
  <si>
    <t>Drużyna A</t>
  </si>
  <si>
    <t>Drużyna B</t>
  </si>
  <si>
    <t>Drużyna C</t>
  </si>
  <si>
    <t>Drużyna D</t>
  </si>
  <si>
    <t>Drużyna E</t>
  </si>
  <si>
    <t>Drużyna 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</si>
</sst>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  <numFmt numFmtId="167" formatCode="h:mm"/>
  </numFmts>
  <fonts count="44">
    <font>
      <sz val="10"/>
      <name val="Arial CE"/>
      <family val="0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3"/>
      <name val="Arial CE"/>
      <family val="2"/>
    </font>
    <font>
      <b/>
      <i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3"/>
      <name val="Arial CE"/>
      <family val="2"/>
    </font>
    <font>
      <b/>
      <sz val="14"/>
      <color indexed="12"/>
      <name val="Arial CE"/>
      <family val="2"/>
    </font>
    <font>
      <b/>
      <sz val="12"/>
      <color indexed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 locked="0"/>
    </xf>
    <xf numFmtId="49" fontId="3" fillId="35" borderId="11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0" fillId="38" borderId="14" xfId="0" applyFill="1" applyBorder="1" applyAlignment="1" applyProtection="1">
      <alignment horizontal="center"/>
      <protection locked="0"/>
    </xf>
    <xf numFmtId="0" fontId="0" fillId="38" borderId="15" xfId="0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 horizontal="center"/>
      <protection locked="0"/>
    </xf>
    <xf numFmtId="0" fontId="0" fillId="37" borderId="16" xfId="0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0" fillId="38" borderId="17" xfId="0" applyFill="1" applyBorder="1" applyAlignment="1" applyProtection="1">
      <alignment horizontal="center"/>
      <protection locked="0"/>
    </xf>
    <xf numFmtId="0" fontId="1" fillId="38" borderId="16" xfId="0" applyFont="1" applyFill="1" applyBorder="1" applyAlignment="1" applyProtection="1">
      <alignment horizontal="center"/>
      <protection locked="0"/>
    </xf>
    <xf numFmtId="0" fontId="0" fillId="38" borderId="18" xfId="0" applyFill="1" applyBorder="1" applyAlignment="1" applyProtection="1">
      <alignment horizontal="center"/>
      <protection locked="0"/>
    </xf>
    <xf numFmtId="0" fontId="0" fillId="38" borderId="19" xfId="0" applyFill="1" applyBorder="1" applyAlignment="1" applyProtection="1">
      <alignment horizontal="center"/>
      <protection locked="0"/>
    </xf>
    <xf numFmtId="49" fontId="1" fillId="33" borderId="16" xfId="0" applyNumberFormat="1" applyFont="1" applyFill="1" applyBorder="1" applyAlignment="1" applyProtection="1">
      <alignment horizontal="center"/>
      <protection locked="0"/>
    </xf>
    <xf numFmtId="0" fontId="0" fillId="38" borderId="16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 locked="0"/>
    </xf>
    <xf numFmtId="0" fontId="0" fillId="38" borderId="20" xfId="0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4" fillId="36" borderId="11" xfId="0" applyFont="1" applyFill="1" applyBorder="1" applyAlignment="1" applyProtection="1">
      <alignment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0" fillId="38" borderId="24" xfId="0" applyFill="1" applyBorder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4" fillId="39" borderId="26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40" borderId="27" xfId="0" applyFont="1" applyFill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2" fillId="41" borderId="28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4" fillId="39" borderId="29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Alignment="1" applyProtection="1">
      <alignment horizontal="center"/>
      <protection locked="0"/>
    </xf>
    <xf numFmtId="167" fontId="2" fillId="33" borderId="29" xfId="0" applyNumberFormat="1" applyFont="1" applyFill="1" applyBorder="1" applyAlignment="1" applyProtection="1">
      <alignment horizontal="center"/>
      <protection locked="0"/>
    </xf>
    <xf numFmtId="167" fontId="2" fillId="33" borderId="30" xfId="0" applyNumberFormat="1" applyFont="1" applyFill="1" applyBorder="1" applyAlignment="1" applyProtection="1">
      <alignment horizontal="center"/>
      <protection locked="0"/>
    </xf>
    <xf numFmtId="0" fontId="0" fillId="42" borderId="10" xfId="0" applyFill="1" applyBorder="1" applyAlignment="1" applyProtection="1">
      <alignment/>
      <protection hidden="1"/>
    </xf>
    <xf numFmtId="0" fontId="7" fillId="42" borderId="11" xfId="0" applyFont="1" applyFill="1" applyBorder="1" applyAlignment="1" applyProtection="1">
      <alignment/>
      <protection hidden="1"/>
    </xf>
    <xf numFmtId="0" fontId="8" fillId="42" borderId="11" xfId="0" applyFont="1" applyFill="1" applyBorder="1" applyAlignment="1" applyProtection="1">
      <alignment/>
      <protection hidden="1"/>
    </xf>
    <xf numFmtId="0" fontId="7" fillId="42" borderId="11" xfId="0" applyFont="1" applyFill="1" applyBorder="1" applyAlignment="1" applyProtection="1">
      <alignment horizontal="center"/>
      <protection hidden="1"/>
    </xf>
    <xf numFmtId="0" fontId="0" fillId="42" borderId="11" xfId="0" applyFill="1" applyBorder="1" applyAlignment="1" applyProtection="1">
      <alignment horizontal="center"/>
      <protection hidden="1"/>
    </xf>
    <xf numFmtId="0" fontId="7" fillId="42" borderId="31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43" borderId="10" xfId="0" applyFont="1" applyFill="1" applyBorder="1" applyAlignment="1" applyProtection="1">
      <alignment/>
      <protection hidden="1"/>
    </xf>
    <xf numFmtId="0" fontId="3" fillId="43" borderId="11" xfId="0" applyFont="1" applyFill="1" applyBorder="1" applyAlignment="1" applyProtection="1">
      <alignment/>
      <protection hidden="1"/>
    </xf>
    <xf numFmtId="0" fontId="6" fillId="43" borderId="11" xfId="0" applyFont="1" applyFill="1" applyBorder="1" applyAlignment="1" applyProtection="1">
      <alignment/>
      <protection hidden="1"/>
    </xf>
    <xf numFmtId="0" fontId="3" fillId="43" borderId="11" xfId="0" applyFont="1" applyFill="1" applyBorder="1" applyAlignment="1" applyProtection="1">
      <alignment horizontal="center"/>
      <protection hidden="1"/>
    </xf>
    <xf numFmtId="0" fontId="0" fillId="43" borderId="11" xfId="0" applyFill="1" applyBorder="1" applyAlignment="1" applyProtection="1">
      <alignment horizontal="center"/>
      <protection hidden="1"/>
    </xf>
    <xf numFmtId="0" fontId="2" fillId="43" borderId="11" xfId="0" applyFont="1" applyFill="1" applyBorder="1" applyAlignment="1" applyProtection="1">
      <alignment horizontal="center"/>
      <protection hidden="1"/>
    </xf>
    <xf numFmtId="0" fontId="2" fillId="43" borderId="11" xfId="0" applyFont="1" applyFill="1" applyBorder="1" applyAlignment="1" applyProtection="1">
      <alignment/>
      <protection hidden="1"/>
    </xf>
    <xf numFmtId="0" fontId="2" fillId="43" borderId="31" xfId="0" applyFont="1" applyFill="1" applyBorder="1" applyAlignment="1" applyProtection="1">
      <alignment/>
      <protection hidden="1"/>
    </xf>
    <xf numFmtId="0" fontId="2" fillId="35" borderId="11" xfId="0" applyFont="1" applyFill="1" applyBorder="1" applyAlignment="1" applyProtection="1">
      <alignment horizontal="center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32" xfId="0" applyFont="1" applyFill="1" applyBorder="1" applyAlignment="1" applyProtection="1">
      <alignment horizontal="center"/>
      <protection hidden="1"/>
    </xf>
    <xf numFmtId="0" fontId="2" fillId="35" borderId="33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4" fillId="36" borderId="34" xfId="0" applyFont="1" applyFill="1" applyBorder="1" applyAlignment="1" applyProtection="1">
      <alignment/>
      <protection hidden="1"/>
    </xf>
    <xf numFmtId="0" fontId="4" fillId="36" borderId="10" xfId="0" applyFont="1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4" fillId="36" borderId="13" xfId="0" applyFont="1" applyFill="1" applyBorder="1" applyAlignment="1" applyProtection="1">
      <alignment/>
      <protection hidden="1"/>
    </xf>
    <xf numFmtId="0" fontId="0" fillId="41" borderId="36" xfId="0" applyFill="1" applyBorder="1" applyAlignment="1" applyProtection="1">
      <alignment/>
      <protection hidden="1"/>
    </xf>
    <xf numFmtId="0" fontId="0" fillId="41" borderId="37" xfId="0" applyFill="1" applyBorder="1" applyAlignment="1" applyProtection="1">
      <alignment/>
      <protection hidden="1"/>
    </xf>
    <xf numFmtId="0" fontId="0" fillId="41" borderId="38" xfId="0" applyFill="1" applyBorder="1" applyAlignment="1" applyProtection="1">
      <alignment/>
      <protection hidden="1"/>
    </xf>
    <xf numFmtId="0" fontId="0" fillId="41" borderId="39" xfId="0" applyFill="1" applyBorder="1" applyAlignment="1" applyProtection="1">
      <alignment/>
      <protection hidden="1"/>
    </xf>
    <xf numFmtId="0" fontId="0" fillId="36" borderId="38" xfId="0" applyFill="1" applyBorder="1" applyAlignment="1" applyProtection="1">
      <alignment/>
      <protection hidden="1"/>
    </xf>
    <xf numFmtId="0" fontId="2" fillId="41" borderId="32" xfId="0" applyFont="1" applyFill="1" applyBorder="1" applyAlignment="1" applyProtection="1">
      <alignment/>
      <protection hidden="1"/>
    </xf>
    <xf numFmtId="0" fontId="0" fillId="41" borderId="13" xfId="0" applyFill="1" applyBorder="1" applyAlignment="1" applyProtection="1">
      <alignment/>
      <protection hidden="1"/>
    </xf>
    <xf numFmtId="0" fontId="4" fillId="36" borderId="35" xfId="0" applyFont="1" applyFill="1" applyBorder="1" applyAlignment="1" applyProtection="1">
      <alignment/>
      <protection hidden="1"/>
    </xf>
    <xf numFmtId="0" fontId="0" fillId="41" borderId="17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41" borderId="20" xfId="0" applyFill="1" applyBorder="1" applyAlignment="1" applyProtection="1">
      <alignment/>
      <protection hidden="1"/>
    </xf>
    <xf numFmtId="0" fontId="0" fillId="41" borderId="4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29" xfId="0" applyFont="1" applyFill="1" applyBorder="1" applyAlignment="1" applyProtection="1">
      <alignment/>
      <protection hidden="1"/>
    </xf>
    <xf numFmtId="0" fontId="2" fillId="33" borderId="30" xfId="0" applyFont="1" applyFill="1" applyBorder="1" applyAlignment="1" applyProtection="1">
      <alignment/>
      <protection hidden="1"/>
    </xf>
    <xf numFmtId="0" fontId="2" fillId="33" borderId="26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2" fillId="33" borderId="28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167" fontId="2" fillId="33" borderId="28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7" borderId="30" xfId="0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2" fillId="33" borderId="24" xfId="0" applyFont="1" applyFill="1" applyBorder="1" applyAlignment="1" applyProtection="1">
      <alignment horizontal="left"/>
      <protection hidden="1"/>
    </xf>
    <xf numFmtId="0" fontId="1" fillId="33" borderId="25" xfId="0" applyFont="1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left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0" fontId="1" fillId="33" borderId="21" xfId="0" applyFont="1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4" fillId="36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7" borderId="26" xfId="0" applyFont="1" applyFill="1" applyBorder="1" applyAlignment="1" applyProtection="1">
      <alignment horizontal="center"/>
      <protection hidden="1"/>
    </xf>
    <xf numFmtId="0" fontId="2" fillId="37" borderId="27" xfId="0" applyFont="1" applyFill="1" applyBorder="1" applyAlignment="1" applyProtection="1">
      <alignment horizontal="center"/>
      <protection hidden="1"/>
    </xf>
    <xf numFmtId="0" fontId="3" fillId="35" borderId="11" xfId="0" applyFont="1" applyFill="1" applyBorder="1" applyAlignment="1" applyProtection="1">
      <alignment horizontal="center"/>
      <protection hidden="1"/>
    </xf>
    <xf numFmtId="0" fontId="2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2" fillId="37" borderId="30" xfId="0" applyNumberFormat="1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/>
      <protection hidden="1"/>
    </xf>
    <xf numFmtId="0" fontId="4" fillId="36" borderId="29" xfId="0" applyFont="1" applyFill="1" applyBorder="1" applyAlignment="1" applyProtection="1">
      <alignment horizontal="center" vertical="center" textRotation="90"/>
      <protection hidden="1"/>
    </xf>
    <xf numFmtId="0" fontId="4" fillId="36" borderId="26" xfId="0" applyFont="1" applyFill="1" applyBorder="1" applyAlignment="1" applyProtection="1">
      <alignment horizontal="center" vertical="center" textRotation="90"/>
      <protection hidden="1"/>
    </xf>
    <xf numFmtId="0" fontId="4" fillId="36" borderId="28" xfId="0" applyFont="1" applyFill="1" applyBorder="1" applyAlignment="1" applyProtection="1">
      <alignment horizontal="center" vertical="center" textRotation="90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showRowColHeaders="0" tabSelected="1" zoomScalePageLayoutView="0" workbookViewId="0" topLeftCell="A1">
      <selection activeCell="C24" sqref="C24"/>
    </sheetView>
  </sheetViews>
  <sheetFormatPr defaultColWidth="0" defaultRowHeight="12.75"/>
  <cols>
    <col min="1" max="1" width="3.75390625" style="1" customWidth="1"/>
    <col min="2" max="2" width="3.75390625" style="3" hidden="1" customWidth="1"/>
    <col min="3" max="3" width="14.75390625" style="1" customWidth="1"/>
    <col min="4" max="4" width="3.75390625" style="14" hidden="1" customWidth="1"/>
    <col min="5" max="5" width="5.875" style="14" hidden="1" customWidth="1"/>
    <col min="6" max="7" width="3.75390625" style="14" hidden="1" customWidth="1"/>
    <col min="8" max="8" width="4.75390625" style="52" customWidth="1"/>
    <col min="9" max="9" width="3.75390625" style="14" hidden="1" customWidth="1"/>
    <col min="10" max="10" width="4.75390625" style="52" customWidth="1"/>
    <col min="11" max="11" width="3.75390625" style="14" hidden="1" customWidth="1"/>
    <col min="12" max="12" width="4.75390625" style="52" customWidth="1"/>
    <col min="13" max="13" width="3.75390625" style="14" hidden="1" customWidth="1"/>
    <col min="14" max="14" width="4.75390625" style="52" customWidth="1"/>
    <col min="15" max="15" width="3.75390625" style="14" hidden="1" customWidth="1"/>
    <col min="16" max="16" width="4.75390625" style="52" customWidth="1"/>
    <col min="17" max="17" width="3.75390625" style="14" hidden="1" customWidth="1"/>
    <col min="18" max="18" width="5.75390625" style="52" customWidth="1"/>
    <col min="19" max="19" width="3.75390625" style="14" hidden="1" customWidth="1"/>
    <col min="20" max="20" width="4.75390625" style="52" customWidth="1"/>
    <col min="21" max="21" width="3.75390625" style="14" hidden="1" customWidth="1"/>
    <col min="22" max="22" width="11.875" style="3" hidden="1" customWidth="1"/>
    <col min="23" max="23" width="10.25390625" style="3" hidden="1" customWidth="1"/>
    <col min="24" max="24" width="10.75390625" style="3" hidden="1" customWidth="1"/>
    <col min="25" max="26" width="10.50390625" style="3" hidden="1" customWidth="1"/>
    <col min="27" max="27" width="26.25390625" style="1" customWidth="1"/>
    <col min="28" max="28" width="9.125" style="3" hidden="1" customWidth="1"/>
    <col min="29" max="29" width="5.125" style="3" hidden="1" customWidth="1"/>
    <col min="30" max="31" width="9.125" style="3" hidden="1" customWidth="1"/>
    <col min="32" max="32" width="13.75390625" style="1" customWidth="1"/>
    <col min="33" max="33" width="60.75390625" style="1" customWidth="1"/>
    <col min="34" max="40" width="0" style="3" hidden="1" customWidth="1"/>
    <col min="41" max="16384" width="0" style="1" hidden="1" customWidth="1"/>
  </cols>
  <sheetData>
    <row r="1" spans="1:40" s="64" customFormat="1" ht="18" thickBot="1">
      <c r="A1" s="57"/>
      <c r="B1" s="58"/>
      <c r="C1" s="59" t="s">
        <v>19</v>
      </c>
      <c r="D1" s="60"/>
      <c r="E1" s="60"/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58"/>
      <c r="W1" s="58"/>
      <c r="X1" s="58"/>
      <c r="Y1" s="58"/>
      <c r="Z1" s="58"/>
      <c r="AA1" s="58"/>
      <c r="AB1" s="130"/>
      <c r="AC1" s="130"/>
      <c r="AD1" s="130"/>
      <c r="AE1" s="130"/>
      <c r="AF1" s="58"/>
      <c r="AG1" s="62"/>
      <c r="AH1" s="63"/>
      <c r="AI1" s="63"/>
      <c r="AJ1" s="63"/>
      <c r="AK1" s="63"/>
      <c r="AL1" s="63"/>
      <c r="AM1" s="63"/>
      <c r="AN1" s="63"/>
    </row>
    <row r="2" spans="1:40" s="64" customFormat="1" ht="14.25" thickBot="1">
      <c r="A2" s="65"/>
      <c r="B2" s="66"/>
      <c r="C2" s="67" t="s">
        <v>20</v>
      </c>
      <c r="D2" s="68"/>
      <c r="E2" s="68"/>
      <c r="F2" s="68"/>
      <c r="G2" s="68"/>
      <c r="H2" s="69"/>
      <c r="I2" s="68"/>
      <c r="J2" s="70"/>
      <c r="K2" s="68"/>
      <c r="L2" s="70"/>
      <c r="M2" s="68"/>
      <c r="N2" s="70"/>
      <c r="O2" s="68"/>
      <c r="P2" s="70"/>
      <c r="Q2" s="68"/>
      <c r="R2" s="70"/>
      <c r="S2" s="68"/>
      <c r="T2" s="70"/>
      <c r="U2" s="68"/>
      <c r="V2" s="66"/>
      <c r="W2" s="66"/>
      <c r="X2" s="66"/>
      <c r="Y2" s="66"/>
      <c r="Z2" s="66"/>
      <c r="AA2" s="71"/>
      <c r="AB2" s="129"/>
      <c r="AC2" s="129"/>
      <c r="AD2" s="129"/>
      <c r="AE2" s="129"/>
      <c r="AF2" s="71"/>
      <c r="AG2" s="72"/>
      <c r="AH2" s="63"/>
      <c r="AI2" s="63"/>
      <c r="AJ2" s="63"/>
      <c r="AK2" s="63"/>
      <c r="AL2" s="63"/>
      <c r="AM2" s="63"/>
      <c r="AN2" s="63"/>
    </row>
    <row r="3" spans="1:33" ht="13.5" thickBot="1">
      <c r="A3" s="4" t="s">
        <v>32</v>
      </c>
      <c r="B3" s="5"/>
      <c r="C3" s="78"/>
      <c r="D3" s="6" t="s">
        <v>3</v>
      </c>
      <c r="E3" s="6" t="s">
        <v>4</v>
      </c>
      <c r="F3" s="6" t="s">
        <v>3</v>
      </c>
      <c r="G3" s="6" t="s">
        <v>0</v>
      </c>
      <c r="H3" s="77">
        <v>1</v>
      </c>
      <c r="I3" s="7" t="s">
        <v>1</v>
      </c>
      <c r="J3" s="76">
        <v>2</v>
      </c>
      <c r="K3" s="7" t="s">
        <v>1</v>
      </c>
      <c r="L3" s="76">
        <v>3</v>
      </c>
      <c r="M3" s="7" t="s">
        <v>1</v>
      </c>
      <c r="N3" s="76">
        <v>4</v>
      </c>
      <c r="O3" s="7" t="s">
        <v>1</v>
      </c>
      <c r="P3" s="75">
        <v>5</v>
      </c>
      <c r="Q3" s="7" t="s">
        <v>5</v>
      </c>
      <c r="R3" s="74" t="s">
        <v>4</v>
      </c>
      <c r="S3" s="8" t="s">
        <v>6</v>
      </c>
      <c r="T3" s="73">
        <v>6</v>
      </c>
      <c r="U3" s="6" t="s">
        <v>3</v>
      </c>
      <c r="V3" s="9"/>
      <c r="W3" s="9" t="str">
        <f>CONCATENATE(A3,B4,A4,B4,C4,D4,A5,B5,C5,D5,A6,B6,C6,D6)</f>
        <v>Drużyna A 1 2 13 </v>
      </c>
      <c r="X3" s="9"/>
      <c r="Y3" s="9"/>
      <c r="Z3" s="9"/>
      <c r="AA3" s="79" t="s">
        <v>29</v>
      </c>
      <c r="AB3" s="9"/>
      <c r="AC3" s="9"/>
      <c r="AD3" s="9"/>
      <c r="AE3" s="9"/>
      <c r="AF3" s="80" t="s">
        <v>12</v>
      </c>
      <c r="AG3" s="11"/>
    </row>
    <row r="4" spans="1:33" ht="12.75">
      <c r="A4" s="120">
        <v>1</v>
      </c>
      <c r="B4" s="3" t="s">
        <v>3</v>
      </c>
      <c r="C4" s="13"/>
      <c r="H4" s="15"/>
      <c r="I4" s="16"/>
      <c r="J4" s="17"/>
      <c r="K4" s="16"/>
      <c r="L4" s="17"/>
      <c r="M4" s="16"/>
      <c r="N4" s="17"/>
      <c r="O4" s="16"/>
      <c r="P4" s="18"/>
      <c r="Q4" s="14" t="s">
        <v>5</v>
      </c>
      <c r="R4" s="123">
        <f>SUM(H4:P4)</f>
        <v>0</v>
      </c>
      <c r="S4" s="19" t="s">
        <v>6</v>
      </c>
      <c r="T4" s="20"/>
      <c r="U4" s="14" t="s">
        <v>3</v>
      </c>
      <c r="V4" s="3" t="str">
        <f>IF(H4="",CONCATENATE(C4,D4,"ns"),CONCATENATE(C4,D4,E4,F4,G4,H4,Q4))</f>
        <v>ns</v>
      </c>
      <c r="W4" s="3" t="str">
        <f>IF(J4="",V4,CONCATENATE(C4,D4,E4,F4,G4,H4,I4,J4,Q4))</f>
        <v>ns</v>
      </c>
      <c r="X4" s="3" t="str">
        <f>IF(L4="",W4,CONCATENATE(C4,D4,E4,F4,G4,H4,I4,J4,K4,L4,Q4))</f>
        <v>ns</v>
      </c>
      <c r="Y4" s="3" t="str">
        <f>IF(N4="",X4,CONCATENATE(C4,D4,E4,F4,G4,H4,I4,J4,K4,L4,M4,N4,Q4))</f>
        <v>ns</v>
      </c>
      <c r="Z4" s="3" t="str">
        <f>IF(P4="",Y4,CONCATENATE(C4,D4,E4,F4,G4,H4,I4,J4,K4,L4,M4,N4,O4,P4,Q4))</f>
        <v>ns</v>
      </c>
      <c r="AA4" s="81" t="str">
        <f>IF(T4="",Z4,CONCATENATE(C4,D4,E4,F4,S4,T4,U4,G4,H4,I4,J4,K4,L4,M4,N4,O4,P4,Q4))</f>
        <v>ns</v>
      </c>
      <c r="AB4" s="63"/>
      <c r="AC4" s="82">
        <f>R4</f>
        <v>0</v>
      </c>
      <c r="AD4" s="63">
        <f>IF(T4="","",SUM(T4:$T$6))</f>
      </c>
      <c r="AE4" s="63"/>
      <c r="AF4" s="83" t="s">
        <v>15</v>
      </c>
      <c r="AG4" s="84" t="str">
        <f>CONCATENATE(W3,W8,W13)</f>
        <v>Drużyna A 1 2 13 Drużyna B 3 4 14  Drużyna C 5 6 15 </v>
      </c>
    </row>
    <row r="5" spans="1:33" ht="12.75">
      <c r="A5" s="120">
        <v>2</v>
      </c>
      <c r="B5" s="3" t="s">
        <v>3</v>
      </c>
      <c r="C5" s="21"/>
      <c r="D5" s="22"/>
      <c r="E5" s="22"/>
      <c r="F5" s="22"/>
      <c r="G5" s="22"/>
      <c r="H5" s="23"/>
      <c r="I5" s="24"/>
      <c r="J5" s="25"/>
      <c r="K5" s="24"/>
      <c r="L5" s="25"/>
      <c r="M5" s="24"/>
      <c r="N5" s="25"/>
      <c r="O5" s="24"/>
      <c r="P5" s="26"/>
      <c r="Q5" s="22" t="s">
        <v>5</v>
      </c>
      <c r="R5" s="124">
        <f aca="true" t="shared" si="0" ref="R5:R31">SUM(H5:P5)</f>
        <v>0</v>
      </c>
      <c r="S5" s="27" t="s">
        <v>6</v>
      </c>
      <c r="T5" s="28"/>
      <c r="U5" s="14" t="s">
        <v>3</v>
      </c>
      <c r="V5" s="3" t="str">
        <f aca="true" t="shared" si="1" ref="V5:V31">IF(H5="",CONCATENATE(C5,D5,"ns"),CONCATENATE(C5,D5,E5,F5,G5,H5,Q5))</f>
        <v>ns</v>
      </c>
      <c r="W5" s="3" t="str">
        <f aca="true" t="shared" si="2" ref="W5:W31">IF(J5="",V5,CONCATENATE(C5,D5,E5,F5,G5,H5,I5,J5,Q5))</f>
        <v>ns</v>
      </c>
      <c r="X5" s="3" t="str">
        <f aca="true" t="shared" si="3" ref="X5:X31">IF(L5="",W5,CONCATENATE(C5,D5,E5,F5,G5,H5,I5,J5,K5,L5,Q5))</f>
        <v>ns</v>
      </c>
      <c r="Y5" s="3" t="str">
        <f aca="true" t="shared" si="4" ref="Y5:Y31">IF(N5="",X5,CONCATENATE(C5,D5,E5,F5,G5,H5,I5,J5,K5,L5,M5,N5,Q5))</f>
        <v>ns</v>
      </c>
      <c r="Z5" s="3" t="str">
        <f aca="true" t="shared" si="5" ref="Z5:Z31">IF(P5="",Y5,CONCATENATE(C5,D5,E5,F5,G5,H5,I5,J5,K5,L5,M5,N5,O5,P5,Q5))</f>
        <v>ns</v>
      </c>
      <c r="AA5" s="85" t="str">
        <f aca="true" t="shared" si="6" ref="AA5:AA31">IF(T5="",Z5,CONCATENATE(C5,D5,E5,F5,S5,T5,U5,G5,H5,I5,J5,K5,L5,M5,N5,O5,P5,Q5))</f>
        <v>ns</v>
      </c>
      <c r="AB5" s="63"/>
      <c r="AC5" s="82">
        <f aca="true" t="shared" si="7" ref="AC5:AC31">R5</f>
        <v>0</v>
      </c>
      <c r="AD5" s="63">
        <f>IF(T5="","",SUM(T5:$T$6))</f>
      </c>
      <c r="AE5" s="63"/>
      <c r="AF5" s="83" t="s">
        <v>14</v>
      </c>
      <c r="AG5" s="86" t="str">
        <f>CONCATENATE(W18,W23,W28)</f>
        <v>Drużyna D 7 8 16  Drużyna E 9 10 17 Drużyna F 11 12 18 </v>
      </c>
    </row>
    <row r="6" spans="1:33" ht="13.5" thickBot="1">
      <c r="A6" s="120">
        <v>13</v>
      </c>
      <c r="B6" s="3" t="s">
        <v>3</v>
      </c>
      <c r="C6" s="29"/>
      <c r="H6" s="30"/>
      <c r="I6" s="31"/>
      <c r="J6" s="32"/>
      <c r="K6" s="31"/>
      <c r="L6" s="32"/>
      <c r="M6" s="31"/>
      <c r="N6" s="32"/>
      <c r="O6" s="31"/>
      <c r="P6" s="33"/>
      <c r="Q6" s="14" t="s">
        <v>5</v>
      </c>
      <c r="R6" s="123">
        <f t="shared" si="0"/>
        <v>0</v>
      </c>
      <c r="S6" s="19" t="s">
        <v>6</v>
      </c>
      <c r="T6" s="20"/>
      <c r="U6" s="14" t="s">
        <v>3</v>
      </c>
      <c r="V6" s="3" t="str">
        <f t="shared" si="1"/>
        <v>ns</v>
      </c>
      <c r="W6" s="3" t="str">
        <f t="shared" si="2"/>
        <v>ns</v>
      </c>
      <c r="X6" s="3" t="str">
        <f t="shared" si="3"/>
        <v>ns</v>
      </c>
      <c r="Y6" s="3" t="str">
        <f t="shared" si="4"/>
        <v>ns</v>
      </c>
      <c r="Z6" s="3" t="str">
        <f t="shared" si="5"/>
        <v>ns</v>
      </c>
      <c r="AA6" s="87" t="str">
        <f t="shared" si="6"/>
        <v>ns</v>
      </c>
      <c r="AB6" s="63"/>
      <c r="AC6" s="82">
        <f t="shared" si="7"/>
        <v>0</v>
      </c>
      <c r="AD6" s="63">
        <f>IF(T6="","",SUM(T6:$T$6))</f>
      </c>
      <c r="AE6" s="63"/>
      <c r="AF6" s="83" t="s">
        <v>13</v>
      </c>
      <c r="AG6" s="88"/>
    </row>
    <row r="7" spans="1:33" ht="13.5" thickBot="1">
      <c r="A7" s="80"/>
      <c r="B7" s="109"/>
      <c r="C7" s="109"/>
      <c r="D7" s="108"/>
      <c r="E7" s="108">
        <f>SUM(E4:E6)</f>
        <v>0</v>
      </c>
      <c r="F7" s="108"/>
      <c r="G7" s="108"/>
      <c r="H7" s="108" t="s">
        <v>30</v>
      </c>
      <c r="I7" s="108"/>
      <c r="J7" s="108"/>
      <c r="K7" s="108"/>
      <c r="L7" s="108"/>
      <c r="M7" s="108"/>
      <c r="N7" s="108"/>
      <c r="O7" s="108"/>
      <c r="P7" s="108"/>
      <c r="Q7" s="6"/>
      <c r="R7" s="128" t="str">
        <f>AE7</f>
        <v>0</v>
      </c>
      <c r="S7" s="36" t="s">
        <v>6</v>
      </c>
      <c r="T7" s="106"/>
      <c r="U7" s="6" t="s">
        <v>3</v>
      </c>
      <c r="V7" s="9"/>
      <c r="W7" s="9"/>
      <c r="X7" s="9"/>
      <c r="Y7" s="9"/>
      <c r="Z7" s="9"/>
      <c r="AA7" s="89" t="str">
        <f>CONCATENATE(A3,B4,R7,D4,AA4," ",AA5," ",AA6)</f>
        <v>Drużyna A 0ns ns ns</v>
      </c>
      <c r="AB7" s="63"/>
      <c r="AC7" s="82">
        <f>SUM(AC4:AC6)</f>
        <v>0</v>
      </c>
      <c r="AD7" s="63">
        <f>SUM(AD4:AD6)</f>
        <v>0</v>
      </c>
      <c r="AE7" s="63" t="str">
        <f>IF(AD7=0,CONCATENATE(AC7),CONCATENATE(AC7,U7,S7,AD7))</f>
        <v>0</v>
      </c>
      <c r="AF7" s="90" t="str">
        <f aca="true" t="shared" si="8" ref="AF7:AF21">H41</f>
        <v>bieg I, obsada: 0 0 -- 0 0</v>
      </c>
      <c r="AG7" s="86"/>
    </row>
    <row r="8" spans="1:33" ht="13.5" thickBot="1">
      <c r="A8" s="38" t="s">
        <v>33</v>
      </c>
      <c r="B8" s="38"/>
      <c r="C8" s="121"/>
      <c r="H8" s="77">
        <v>1</v>
      </c>
      <c r="I8" s="125"/>
      <c r="J8" s="76">
        <v>2</v>
      </c>
      <c r="K8" s="125"/>
      <c r="L8" s="76">
        <v>3</v>
      </c>
      <c r="M8" s="125"/>
      <c r="N8" s="76">
        <v>4</v>
      </c>
      <c r="O8" s="125"/>
      <c r="P8" s="75">
        <v>5</v>
      </c>
      <c r="Q8" s="7"/>
      <c r="R8" s="74" t="s">
        <v>4</v>
      </c>
      <c r="S8" s="8"/>
      <c r="T8" s="122">
        <v>6</v>
      </c>
      <c r="W8" s="3" t="str">
        <f>CONCATENATE(A8,B9,A9,B9,C9,D9,A10,B10,C10,D10,A11,B11,C11,D11)</f>
        <v>Drużyna B 3 4 14  </v>
      </c>
      <c r="AA8" s="91" t="s">
        <v>29</v>
      </c>
      <c r="AB8" s="63"/>
      <c r="AC8" s="82"/>
      <c r="AD8" s="63"/>
      <c r="AE8" s="63"/>
      <c r="AF8" s="92" t="str">
        <f t="shared" si="8"/>
        <v>bieg II, obsada: 0 0 -- 0 0</v>
      </c>
      <c r="AG8" s="84"/>
    </row>
    <row r="9" spans="1:33" ht="12.75">
      <c r="A9" s="120">
        <v>3</v>
      </c>
      <c r="B9" s="3" t="s">
        <v>3</v>
      </c>
      <c r="C9" s="29"/>
      <c r="H9" s="15"/>
      <c r="I9" s="16"/>
      <c r="J9" s="17"/>
      <c r="K9" s="16"/>
      <c r="L9" s="17"/>
      <c r="M9" s="16"/>
      <c r="N9" s="17"/>
      <c r="O9" s="16"/>
      <c r="P9" s="18"/>
      <c r="Q9" s="14" t="s">
        <v>5</v>
      </c>
      <c r="R9" s="123">
        <f t="shared" si="0"/>
        <v>0</v>
      </c>
      <c r="S9" s="19" t="s">
        <v>6</v>
      </c>
      <c r="T9" s="20"/>
      <c r="U9" s="14" t="s">
        <v>3</v>
      </c>
      <c r="V9" s="3" t="str">
        <f t="shared" si="1"/>
        <v>ns</v>
      </c>
      <c r="W9" s="3" t="str">
        <f t="shared" si="2"/>
        <v>ns</v>
      </c>
      <c r="X9" s="3" t="str">
        <f t="shared" si="3"/>
        <v>ns</v>
      </c>
      <c r="Y9" s="3" t="str">
        <f t="shared" si="4"/>
        <v>ns</v>
      </c>
      <c r="Z9" s="3" t="str">
        <f t="shared" si="5"/>
        <v>ns</v>
      </c>
      <c r="AA9" s="85" t="str">
        <f t="shared" si="6"/>
        <v>ns</v>
      </c>
      <c r="AB9" s="63"/>
      <c r="AC9" s="82">
        <f t="shared" si="7"/>
        <v>0</v>
      </c>
      <c r="AD9" s="63">
        <f>IF(T9="","",SUM(T9:$T$11))</f>
      </c>
      <c r="AE9" s="63"/>
      <c r="AF9" s="90" t="str">
        <f t="shared" si="8"/>
        <v>bieg III, obsada: 0 0 -- 0 0</v>
      </c>
      <c r="AG9" s="86"/>
    </row>
    <row r="10" spans="1:33" ht="12.75">
      <c r="A10" s="120">
        <v>4</v>
      </c>
      <c r="B10" s="3" t="s">
        <v>3</v>
      </c>
      <c r="C10" s="21"/>
      <c r="D10" s="22"/>
      <c r="E10" s="22"/>
      <c r="F10" s="22"/>
      <c r="G10" s="22"/>
      <c r="H10" s="23"/>
      <c r="I10" s="24"/>
      <c r="J10" s="25"/>
      <c r="K10" s="24"/>
      <c r="L10" s="25"/>
      <c r="M10" s="24"/>
      <c r="N10" s="25"/>
      <c r="O10" s="24"/>
      <c r="P10" s="26"/>
      <c r="Q10" s="22" t="s">
        <v>5</v>
      </c>
      <c r="R10" s="124">
        <f t="shared" si="0"/>
        <v>0</v>
      </c>
      <c r="S10" s="27" t="s">
        <v>6</v>
      </c>
      <c r="T10" s="28"/>
      <c r="U10" s="14" t="s">
        <v>3</v>
      </c>
      <c r="V10" s="3" t="str">
        <f t="shared" si="1"/>
        <v>ns</v>
      </c>
      <c r="W10" s="3" t="str">
        <f t="shared" si="2"/>
        <v>ns</v>
      </c>
      <c r="X10" s="3" t="str">
        <f t="shared" si="3"/>
        <v>ns</v>
      </c>
      <c r="Y10" s="3" t="str">
        <f t="shared" si="4"/>
        <v>ns</v>
      </c>
      <c r="Z10" s="3" t="str">
        <f t="shared" si="5"/>
        <v>ns</v>
      </c>
      <c r="AA10" s="85" t="str">
        <f t="shared" si="6"/>
        <v>ns</v>
      </c>
      <c r="AB10" s="63"/>
      <c r="AC10" s="82">
        <f t="shared" si="7"/>
        <v>0</v>
      </c>
      <c r="AD10" s="63">
        <f>IF(T10="","",SUM(T10:$T$11))</f>
      </c>
      <c r="AE10" s="63"/>
      <c r="AF10" s="92" t="str">
        <f t="shared" si="8"/>
        <v>bieg IV, obsada: 0 (0) 0 (0)/0 -- 0 (0) 0 (0)/0</v>
      </c>
      <c r="AG10" s="84"/>
    </row>
    <row r="11" spans="1:33" ht="13.5" thickBot="1">
      <c r="A11" s="120">
        <v>14</v>
      </c>
      <c r="B11" s="3" t="s">
        <v>3</v>
      </c>
      <c r="C11" s="29"/>
      <c r="D11" s="14" t="s">
        <v>3</v>
      </c>
      <c r="E11" s="14">
        <f>SUM(H11,J11,L11,N11,P11)</f>
        <v>0</v>
      </c>
      <c r="F11" s="14" t="s">
        <v>3</v>
      </c>
      <c r="G11" s="14" t="s">
        <v>0</v>
      </c>
      <c r="H11" s="30"/>
      <c r="I11" s="31"/>
      <c r="J11" s="32"/>
      <c r="K11" s="31"/>
      <c r="L11" s="32"/>
      <c r="M11" s="31"/>
      <c r="N11" s="32"/>
      <c r="O11" s="31"/>
      <c r="P11" s="33"/>
      <c r="Q11" s="14" t="s">
        <v>5</v>
      </c>
      <c r="R11" s="123">
        <f t="shared" si="0"/>
        <v>0</v>
      </c>
      <c r="S11" s="19" t="s">
        <v>6</v>
      </c>
      <c r="T11" s="20"/>
      <c r="U11" s="14" t="s">
        <v>3</v>
      </c>
      <c r="V11" s="3" t="str">
        <f t="shared" si="1"/>
        <v> ns</v>
      </c>
      <c r="W11" s="3" t="str">
        <f t="shared" si="2"/>
        <v> ns</v>
      </c>
      <c r="X11" s="3" t="str">
        <f t="shared" si="3"/>
        <v> ns</v>
      </c>
      <c r="Y11" s="3" t="str">
        <f t="shared" si="4"/>
        <v> ns</v>
      </c>
      <c r="Z11" s="3" t="str">
        <f t="shared" si="5"/>
        <v> ns</v>
      </c>
      <c r="AA11" s="87" t="str">
        <f t="shared" si="6"/>
        <v> ns</v>
      </c>
      <c r="AB11" s="63"/>
      <c r="AC11" s="82">
        <f t="shared" si="7"/>
        <v>0</v>
      </c>
      <c r="AD11" s="63">
        <f>IF(T11="","",SUM(T11:$T$11))</f>
      </c>
      <c r="AE11" s="63"/>
      <c r="AF11" s="90" t="str">
        <f t="shared" si="8"/>
        <v>bieg V, obsada: 0 (0) 0 (0)/0 -- 0 (0) 0 (0)/0</v>
      </c>
      <c r="AG11" s="86"/>
    </row>
    <row r="12" spans="1:33" ht="13.5" thickBot="1">
      <c r="A12" s="80"/>
      <c r="B12" s="34"/>
      <c r="C12" s="109"/>
      <c r="D12" s="35"/>
      <c r="E12" s="35">
        <f>SUM(E9:E11)</f>
        <v>0</v>
      </c>
      <c r="F12" s="35"/>
      <c r="G12" s="35"/>
      <c r="H12" s="108" t="s">
        <v>30</v>
      </c>
      <c r="I12" s="108"/>
      <c r="J12" s="108"/>
      <c r="K12" s="108"/>
      <c r="L12" s="108"/>
      <c r="M12" s="108"/>
      <c r="N12" s="108"/>
      <c r="O12" s="108"/>
      <c r="P12" s="108"/>
      <c r="Q12" s="6"/>
      <c r="R12" s="107" t="str">
        <f>AE12</f>
        <v>0</v>
      </c>
      <c r="S12" s="36" t="s">
        <v>6</v>
      </c>
      <c r="T12" s="106"/>
      <c r="U12" s="6"/>
      <c r="V12" s="9"/>
      <c r="W12" s="9"/>
      <c r="X12" s="9"/>
      <c r="Y12" s="9"/>
      <c r="Z12" s="9"/>
      <c r="AA12" s="89" t="str">
        <f>CONCATENATE(A8,B9,R12,D9,AA9," ",AA10," ",AA11)</f>
        <v>Drużyna B 0ns ns  ns</v>
      </c>
      <c r="AB12" s="63"/>
      <c r="AC12" s="82">
        <f>SUM(AC9:AC11)</f>
        <v>0</v>
      </c>
      <c r="AD12" s="63">
        <f>SUM(AD9:AD11)</f>
        <v>0</v>
      </c>
      <c r="AE12" s="63" t="str">
        <f>IF(AD12=0,CONCATENATE(AC12),CONCATENATE(AC12,U12,S12,AD12))</f>
        <v>0</v>
      </c>
      <c r="AF12" s="92" t="str">
        <f t="shared" si="8"/>
        <v>bieg VI, obsada: 0 (0) 0 (0)/0 -- 0 (0) 0 (0)/0</v>
      </c>
      <c r="AG12" s="84"/>
    </row>
    <row r="13" spans="1:33" ht="13.5" thickBot="1">
      <c r="A13" s="38" t="s">
        <v>34</v>
      </c>
      <c r="B13" s="38"/>
      <c r="C13" s="121"/>
      <c r="H13" s="77">
        <v>1</v>
      </c>
      <c r="I13" s="125"/>
      <c r="J13" s="76">
        <v>2</v>
      </c>
      <c r="K13" s="125"/>
      <c r="L13" s="76">
        <v>3</v>
      </c>
      <c r="M13" s="125"/>
      <c r="N13" s="76">
        <v>4</v>
      </c>
      <c r="O13" s="125"/>
      <c r="P13" s="75">
        <v>5</v>
      </c>
      <c r="Q13" s="7"/>
      <c r="R13" s="74" t="s">
        <v>4</v>
      </c>
      <c r="S13" s="8"/>
      <c r="T13" s="122">
        <v>6</v>
      </c>
      <c r="W13" s="3" t="str">
        <f>CONCATENATE(A13,B14,A14,B14,C14,D14,A15,B15,C15,D15,A16,B16,C16,D16)</f>
        <v>Drużyna C 5 6 15 </v>
      </c>
      <c r="AA13" s="91" t="s">
        <v>29</v>
      </c>
      <c r="AB13" s="63"/>
      <c r="AC13" s="82"/>
      <c r="AD13" s="63"/>
      <c r="AE13" s="63"/>
      <c r="AF13" s="90" t="str">
        <f t="shared" si="8"/>
        <v>bieg VII, obsada: 0 (0) 0 (0)/0 -- 0 (0) 0 (0)/0</v>
      </c>
      <c r="AG13" s="86"/>
    </row>
    <row r="14" spans="1:33" ht="12.75">
      <c r="A14" s="120">
        <v>5</v>
      </c>
      <c r="B14" s="3" t="s">
        <v>3</v>
      </c>
      <c r="C14" s="29"/>
      <c r="H14" s="15"/>
      <c r="I14" s="16"/>
      <c r="J14" s="17"/>
      <c r="K14" s="16"/>
      <c r="L14" s="17"/>
      <c r="M14" s="16"/>
      <c r="N14" s="17"/>
      <c r="O14" s="16"/>
      <c r="P14" s="18"/>
      <c r="Q14" s="14" t="s">
        <v>5</v>
      </c>
      <c r="R14" s="123">
        <f t="shared" si="0"/>
        <v>0</v>
      </c>
      <c r="S14" s="19" t="s">
        <v>6</v>
      </c>
      <c r="T14" s="20"/>
      <c r="U14" s="14" t="s">
        <v>3</v>
      </c>
      <c r="V14" s="3" t="str">
        <f t="shared" si="1"/>
        <v>ns</v>
      </c>
      <c r="W14" s="3" t="str">
        <f t="shared" si="2"/>
        <v>ns</v>
      </c>
      <c r="X14" s="3" t="str">
        <f t="shared" si="3"/>
        <v>ns</v>
      </c>
      <c r="Y14" s="3" t="str">
        <f t="shared" si="4"/>
        <v>ns</v>
      </c>
      <c r="Z14" s="3" t="str">
        <f t="shared" si="5"/>
        <v>ns</v>
      </c>
      <c r="AA14" s="85" t="str">
        <f t="shared" si="6"/>
        <v>ns</v>
      </c>
      <c r="AB14" s="63"/>
      <c r="AC14" s="82">
        <f t="shared" si="7"/>
        <v>0</v>
      </c>
      <c r="AD14" s="63">
        <f>IF(T14="","",SUM(T14:$T$16))</f>
      </c>
      <c r="AE14" s="63"/>
      <c r="AF14" s="92" t="str">
        <f t="shared" si="8"/>
        <v>bieg VIII, obsada: 0 (0) 0 (0)/0 -- 0 (0) 0 (0)/0</v>
      </c>
      <c r="AG14" s="84"/>
    </row>
    <row r="15" spans="1:33" ht="12.75">
      <c r="A15" s="120">
        <v>6</v>
      </c>
      <c r="B15" s="3" t="s">
        <v>3</v>
      </c>
      <c r="C15" s="21"/>
      <c r="D15" s="22"/>
      <c r="E15" s="22"/>
      <c r="F15" s="22"/>
      <c r="G15" s="22"/>
      <c r="H15" s="23"/>
      <c r="I15" s="24"/>
      <c r="J15" s="25"/>
      <c r="K15" s="24"/>
      <c r="L15" s="25"/>
      <c r="M15" s="24"/>
      <c r="N15" s="25"/>
      <c r="O15" s="24"/>
      <c r="P15" s="26"/>
      <c r="Q15" s="22" t="s">
        <v>5</v>
      </c>
      <c r="R15" s="124">
        <f t="shared" si="0"/>
        <v>0</v>
      </c>
      <c r="S15" s="27" t="s">
        <v>6</v>
      </c>
      <c r="T15" s="28"/>
      <c r="U15" s="14" t="s">
        <v>3</v>
      </c>
      <c r="V15" s="3" t="str">
        <f t="shared" si="1"/>
        <v>ns</v>
      </c>
      <c r="W15" s="3" t="str">
        <f t="shared" si="2"/>
        <v>ns</v>
      </c>
      <c r="X15" s="3" t="str">
        <f t="shared" si="3"/>
        <v>ns</v>
      </c>
      <c r="Y15" s="3" t="str">
        <f t="shared" si="4"/>
        <v>ns</v>
      </c>
      <c r="Z15" s="3" t="str">
        <f t="shared" si="5"/>
        <v>ns</v>
      </c>
      <c r="AA15" s="85" t="str">
        <f t="shared" si="6"/>
        <v>ns</v>
      </c>
      <c r="AB15" s="63"/>
      <c r="AC15" s="82">
        <f t="shared" si="7"/>
        <v>0</v>
      </c>
      <c r="AD15" s="63">
        <f>IF(T15="","",SUM(T15:$T$16))</f>
      </c>
      <c r="AE15" s="63"/>
      <c r="AF15" s="90" t="str">
        <f t="shared" si="8"/>
        <v>bieg IX, obsada: 0 (0) 0 (0)/0 -- 0 (0) 0 (0)/0</v>
      </c>
      <c r="AG15" s="86"/>
    </row>
    <row r="16" spans="1:33" ht="13.5" thickBot="1">
      <c r="A16" s="120">
        <v>15</v>
      </c>
      <c r="B16" s="3" t="s">
        <v>3</v>
      </c>
      <c r="C16" s="29"/>
      <c r="H16" s="30"/>
      <c r="I16" s="31"/>
      <c r="J16" s="32"/>
      <c r="K16" s="31"/>
      <c r="L16" s="32"/>
      <c r="M16" s="31"/>
      <c r="N16" s="32"/>
      <c r="O16" s="31"/>
      <c r="P16" s="33"/>
      <c r="Q16" s="14" t="s">
        <v>5</v>
      </c>
      <c r="R16" s="123">
        <f t="shared" si="0"/>
        <v>0</v>
      </c>
      <c r="S16" s="19" t="s">
        <v>6</v>
      </c>
      <c r="T16" s="20"/>
      <c r="U16" s="14" t="s">
        <v>3</v>
      </c>
      <c r="V16" s="3" t="str">
        <f t="shared" si="1"/>
        <v>ns</v>
      </c>
      <c r="W16" s="3" t="str">
        <f t="shared" si="2"/>
        <v>ns</v>
      </c>
      <c r="X16" s="3" t="str">
        <f t="shared" si="3"/>
        <v>ns</v>
      </c>
      <c r="Y16" s="3" t="str">
        <f t="shared" si="4"/>
        <v>ns</v>
      </c>
      <c r="Z16" s="3" t="str">
        <f t="shared" si="5"/>
        <v>ns</v>
      </c>
      <c r="AA16" s="87" t="str">
        <f t="shared" si="6"/>
        <v>ns</v>
      </c>
      <c r="AB16" s="63"/>
      <c r="AC16" s="82">
        <f t="shared" si="7"/>
        <v>0</v>
      </c>
      <c r="AD16" s="63">
        <f>IF(T16="","",SUM(T16:$T$16))</f>
      </c>
      <c r="AE16" s="63"/>
      <c r="AF16" s="92" t="str">
        <f t="shared" si="8"/>
        <v>bieg X, obsada: 0 (0) 0 (0)/0 -- 0 (0) 0 (0)/0</v>
      </c>
      <c r="AG16" s="84"/>
    </row>
    <row r="17" spans="1:33" ht="13.5" thickBot="1">
      <c r="A17" s="80"/>
      <c r="B17" s="34"/>
      <c r="C17" s="109"/>
      <c r="D17" s="35"/>
      <c r="E17" s="35">
        <f>SUM(E14:E16)</f>
        <v>0</v>
      </c>
      <c r="F17" s="35"/>
      <c r="G17" s="35"/>
      <c r="H17" s="108" t="s">
        <v>30</v>
      </c>
      <c r="I17" s="108"/>
      <c r="J17" s="108"/>
      <c r="K17" s="108"/>
      <c r="L17" s="108"/>
      <c r="M17" s="108"/>
      <c r="N17" s="108"/>
      <c r="O17" s="108"/>
      <c r="P17" s="108"/>
      <c r="Q17" s="6"/>
      <c r="R17" s="107" t="str">
        <f>AE17</f>
        <v>0</v>
      </c>
      <c r="S17" s="36" t="s">
        <v>6</v>
      </c>
      <c r="T17" s="106"/>
      <c r="U17" s="6" t="s">
        <v>3</v>
      </c>
      <c r="V17" s="9"/>
      <c r="W17" s="9"/>
      <c r="X17" s="9"/>
      <c r="Y17" s="9"/>
      <c r="Z17" s="9"/>
      <c r="AA17" s="89" t="str">
        <f>CONCATENATE(A13,B14,R17,D14,AA14," ",AA15," ",AA16)</f>
        <v>Drużyna C 0ns ns ns</v>
      </c>
      <c r="AB17" s="63"/>
      <c r="AC17" s="82">
        <f>SUM(AC14:AC16)</f>
        <v>0</v>
      </c>
      <c r="AD17" s="63">
        <f>SUM(AD14:AD16)</f>
        <v>0</v>
      </c>
      <c r="AE17" s="63" t="str">
        <f>IF(AD17=0,CONCATENATE(AC17),CONCATENATE(AC17,U17,S17,AD17))</f>
        <v>0</v>
      </c>
      <c r="AF17" s="90" t="str">
        <f t="shared" si="8"/>
        <v>bieg XI, obsada: 0 (0) 0 (0)/0 -- 0 (0) 0 (0)/0</v>
      </c>
      <c r="AG17" s="86"/>
    </row>
    <row r="18" spans="1:33" ht="13.5" thickBot="1">
      <c r="A18" s="38" t="s">
        <v>35</v>
      </c>
      <c r="B18" s="38"/>
      <c r="C18" s="121"/>
      <c r="H18" s="126">
        <v>1</v>
      </c>
      <c r="I18" s="127"/>
      <c r="J18" s="76">
        <v>2</v>
      </c>
      <c r="K18" s="127"/>
      <c r="L18" s="76">
        <v>3</v>
      </c>
      <c r="M18" s="127"/>
      <c r="N18" s="76">
        <v>4</v>
      </c>
      <c r="O18" s="127"/>
      <c r="P18" s="76">
        <v>5</v>
      </c>
      <c r="Q18" s="39"/>
      <c r="R18" s="74" t="s">
        <v>4</v>
      </c>
      <c r="S18" s="8"/>
      <c r="T18" s="122">
        <v>6</v>
      </c>
      <c r="W18" s="3" t="str">
        <f>CONCATENATE(A18,B19,A19,B19,C19,D19,A20,B20,C20,D20,A21,B21,C21,D21)</f>
        <v>Drużyna D 7 8 16  </v>
      </c>
      <c r="AA18" s="91" t="s">
        <v>29</v>
      </c>
      <c r="AB18" s="63"/>
      <c r="AC18" s="82"/>
      <c r="AD18" s="63"/>
      <c r="AE18" s="63"/>
      <c r="AF18" s="92" t="str">
        <f t="shared" si="8"/>
        <v>bieg XII, obsada: 0 (0) 0 (0)/0 -- 0 (0) 0 (0)/0</v>
      </c>
      <c r="AG18" s="84"/>
    </row>
    <row r="19" spans="1:33" ht="12.75">
      <c r="A19" s="120">
        <v>7</v>
      </c>
      <c r="B19" s="3" t="s">
        <v>3</v>
      </c>
      <c r="C19" s="29"/>
      <c r="H19" s="40"/>
      <c r="I19" s="41"/>
      <c r="J19" s="17"/>
      <c r="K19" s="41"/>
      <c r="L19" s="17"/>
      <c r="M19" s="41"/>
      <c r="N19" s="17"/>
      <c r="O19" s="41"/>
      <c r="P19" s="18"/>
      <c r="Q19" s="14" t="s">
        <v>5</v>
      </c>
      <c r="R19" s="123">
        <f t="shared" si="0"/>
        <v>0</v>
      </c>
      <c r="S19" s="19" t="s">
        <v>6</v>
      </c>
      <c r="T19" s="20"/>
      <c r="U19" s="14" t="s">
        <v>3</v>
      </c>
      <c r="V19" s="3" t="str">
        <f t="shared" si="1"/>
        <v>ns</v>
      </c>
      <c r="W19" s="3" t="str">
        <f t="shared" si="2"/>
        <v>ns</v>
      </c>
      <c r="X19" s="3" t="str">
        <f t="shared" si="3"/>
        <v>ns</v>
      </c>
      <c r="Y19" s="3" t="str">
        <f t="shared" si="4"/>
        <v>ns</v>
      </c>
      <c r="Z19" s="3" t="str">
        <f t="shared" si="5"/>
        <v>ns</v>
      </c>
      <c r="AA19" s="85" t="str">
        <f t="shared" si="6"/>
        <v>ns</v>
      </c>
      <c r="AB19" s="63"/>
      <c r="AC19" s="82">
        <f t="shared" si="7"/>
        <v>0</v>
      </c>
      <c r="AD19" s="63">
        <f>IF(T19="","",SUM(T19:$T$21))</f>
      </c>
      <c r="AE19" s="63"/>
      <c r="AF19" s="90" t="str">
        <f t="shared" si="8"/>
        <v>bieg XIII, obsada: 0 (0) 0 (0)/0 -- 0 (0) 0 (0)/0</v>
      </c>
      <c r="AG19" s="86"/>
    </row>
    <row r="20" spans="1:33" ht="12.75">
      <c r="A20" s="120">
        <v>8</v>
      </c>
      <c r="B20" s="3" t="s">
        <v>3</v>
      </c>
      <c r="C20" s="21"/>
      <c r="D20" s="22"/>
      <c r="E20" s="22"/>
      <c r="F20" s="22"/>
      <c r="G20" s="22"/>
      <c r="H20" s="23"/>
      <c r="I20" s="24"/>
      <c r="J20" s="25"/>
      <c r="K20" s="24"/>
      <c r="L20" s="25"/>
      <c r="M20" s="24"/>
      <c r="N20" s="25"/>
      <c r="O20" s="24"/>
      <c r="P20" s="26"/>
      <c r="Q20" s="22" t="s">
        <v>5</v>
      </c>
      <c r="R20" s="124">
        <f t="shared" si="0"/>
        <v>0</v>
      </c>
      <c r="S20" s="27" t="s">
        <v>6</v>
      </c>
      <c r="T20" s="28"/>
      <c r="U20" s="14" t="s">
        <v>3</v>
      </c>
      <c r="V20" s="3" t="str">
        <f t="shared" si="1"/>
        <v>ns</v>
      </c>
      <c r="W20" s="3" t="str">
        <f t="shared" si="2"/>
        <v>ns</v>
      </c>
      <c r="X20" s="3" t="str">
        <f t="shared" si="3"/>
        <v>ns</v>
      </c>
      <c r="Y20" s="3" t="str">
        <f t="shared" si="4"/>
        <v>ns</v>
      </c>
      <c r="Z20" s="3" t="str">
        <f t="shared" si="5"/>
        <v>ns</v>
      </c>
      <c r="AA20" s="85" t="str">
        <f t="shared" si="6"/>
        <v>ns</v>
      </c>
      <c r="AB20" s="63"/>
      <c r="AC20" s="82">
        <f t="shared" si="7"/>
        <v>0</v>
      </c>
      <c r="AD20" s="63">
        <f>IF(T20="","",SUM(T20:$T$21))</f>
      </c>
      <c r="AE20" s="63"/>
      <c r="AF20" s="92" t="str">
        <f t="shared" si="8"/>
        <v>bieg XIV, obsada: 0 (0) 0 (0)/0 -- 0 (0) 0 (0)/0</v>
      </c>
      <c r="AG20" s="84"/>
    </row>
    <row r="21" spans="1:33" ht="13.5" thickBot="1">
      <c r="A21" s="120">
        <v>16</v>
      </c>
      <c r="B21" s="3" t="s">
        <v>3</v>
      </c>
      <c r="C21" s="29"/>
      <c r="D21" s="14" t="s">
        <v>3</v>
      </c>
      <c r="E21" s="14">
        <f>SUM(H21,J21,L21,N21,P21)</f>
        <v>0</v>
      </c>
      <c r="F21" s="14" t="s">
        <v>3</v>
      </c>
      <c r="G21" s="14" t="s">
        <v>0</v>
      </c>
      <c r="H21" s="30"/>
      <c r="I21" s="31"/>
      <c r="J21" s="32"/>
      <c r="K21" s="31"/>
      <c r="L21" s="32"/>
      <c r="M21" s="31"/>
      <c r="N21" s="32"/>
      <c r="O21" s="31"/>
      <c r="P21" s="33"/>
      <c r="Q21" s="14" t="s">
        <v>5</v>
      </c>
      <c r="R21" s="123">
        <f t="shared" si="0"/>
        <v>0</v>
      </c>
      <c r="S21" s="19" t="s">
        <v>6</v>
      </c>
      <c r="T21" s="20"/>
      <c r="U21" s="14" t="s">
        <v>3</v>
      </c>
      <c r="V21" s="3" t="str">
        <f t="shared" si="1"/>
        <v> ns</v>
      </c>
      <c r="W21" s="3" t="str">
        <f t="shared" si="2"/>
        <v> ns</v>
      </c>
      <c r="X21" s="3" t="str">
        <f t="shared" si="3"/>
        <v> ns</v>
      </c>
      <c r="Y21" s="3" t="str">
        <f t="shared" si="4"/>
        <v> ns</v>
      </c>
      <c r="Z21" s="3" t="str">
        <f t="shared" si="5"/>
        <v> ns</v>
      </c>
      <c r="AA21" s="87" t="str">
        <f t="shared" si="6"/>
        <v> ns</v>
      </c>
      <c r="AB21" s="63"/>
      <c r="AC21" s="82">
        <f t="shared" si="7"/>
        <v>0</v>
      </c>
      <c r="AD21" s="63">
        <f>IF(T21="","",SUM(T21:$T$21))</f>
      </c>
      <c r="AE21" s="63"/>
      <c r="AF21" s="90" t="str">
        <f t="shared" si="8"/>
        <v>bieg XV, obsada: 0 (0) 0 (0)/0 -- 0 (0) 0 (0)/0</v>
      </c>
      <c r="AG21" s="86"/>
    </row>
    <row r="22" spans="1:33" ht="13.5" thickBot="1">
      <c r="A22" s="80"/>
      <c r="B22" s="109"/>
      <c r="C22" s="109"/>
      <c r="D22" s="108"/>
      <c r="E22" s="108">
        <f>SUM(E19:E21)</f>
        <v>0</v>
      </c>
      <c r="F22" s="108"/>
      <c r="G22" s="108"/>
      <c r="H22" s="108" t="s">
        <v>30</v>
      </c>
      <c r="I22" s="108"/>
      <c r="J22" s="108"/>
      <c r="K22" s="108"/>
      <c r="L22" s="108"/>
      <c r="M22" s="108"/>
      <c r="N22" s="108"/>
      <c r="O22" s="108"/>
      <c r="P22" s="108"/>
      <c r="Q22" s="6"/>
      <c r="R22" s="107" t="str">
        <f>AE22</f>
        <v>0</v>
      </c>
      <c r="S22" s="36" t="s">
        <v>6</v>
      </c>
      <c r="T22" s="106"/>
      <c r="U22" s="6"/>
      <c r="V22" s="9"/>
      <c r="W22" s="9"/>
      <c r="X22" s="9"/>
      <c r="Y22" s="9"/>
      <c r="Z22" s="9"/>
      <c r="AA22" s="89" t="str">
        <f>CONCATENATE(A18,B19,R22,D19,AA19," ",AA20," ",AA21)</f>
        <v>Drużyna D 0ns ns  ns</v>
      </c>
      <c r="AB22" s="63"/>
      <c r="AC22" s="82">
        <f>SUM(AC19:AC21)</f>
        <v>0</v>
      </c>
      <c r="AD22" s="63">
        <f>SUM(AD19:AD21)</f>
        <v>0</v>
      </c>
      <c r="AE22" s="63" t="str">
        <f>IF(AD22=0,CONCATENATE(AC22),CONCATENATE(AC22,U22,S22,AD22))</f>
        <v>0</v>
      </c>
      <c r="AF22" s="83" t="s">
        <v>17</v>
      </c>
      <c r="AG22" s="88"/>
    </row>
    <row r="23" spans="1:33" ht="13.5" thickBot="1">
      <c r="A23" s="38" t="s">
        <v>36</v>
      </c>
      <c r="B23" s="38"/>
      <c r="C23" s="121"/>
      <c r="D23" s="82"/>
      <c r="E23" s="82"/>
      <c r="F23" s="82"/>
      <c r="G23" s="82"/>
      <c r="H23" s="77">
        <v>1</v>
      </c>
      <c r="I23" s="125"/>
      <c r="J23" s="76">
        <v>2</v>
      </c>
      <c r="K23" s="125"/>
      <c r="L23" s="76">
        <v>3</v>
      </c>
      <c r="M23" s="125"/>
      <c r="N23" s="76">
        <v>4</v>
      </c>
      <c r="O23" s="125"/>
      <c r="P23" s="76">
        <v>5</v>
      </c>
      <c r="Q23" s="7"/>
      <c r="R23" s="74" t="s">
        <v>4</v>
      </c>
      <c r="S23" s="8"/>
      <c r="T23" s="122">
        <v>6</v>
      </c>
      <c r="W23" s="3" t="str">
        <f>CONCATENATE(A23,B24,A24,B24,C24,D24,A25,B25,C25,D25,A26,B26,C26,D26)</f>
        <v>Drużyna E 9 10 17 </v>
      </c>
      <c r="AA23" s="91" t="s">
        <v>29</v>
      </c>
      <c r="AB23" s="63"/>
      <c r="AC23" s="82"/>
      <c r="AD23" s="63"/>
      <c r="AE23" s="63"/>
      <c r="AF23" s="90" t="str">
        <f>H56</f>
        <v>bieg XVI, obsada: nick nick nick nick</v>
      </c>
      <c r="AG23" s="84"/>
    </row>
    <row r="24" spans="1:33" ht="12.75">
      <c r="A24" s="120">
        <v>9</v>
      </c>
      <c r="B24" s="3" t="s">
        <v>3</v>
      </c>
      <c r="C24" s="29"/>
      <c r="H24" s="15"/>
      <c r="I24" s="16"/>
      <c r="J24" s="17"/>
      <c r="K24" s="16"/>
      <c r="L24" s="17"/>
      <c r="M24" s="16"/>
      <c r="N24" s="17"/>
      <c r="O24" s="16"/>
      <c r="P24" s="18"/>
      <c r="Q24" s="14" t="s">
        <v>5</v>
      </c>
      <c r="R24" s="123">
        <f t="shared" si="0"/>
        <v>0</v>
      </c>
      <c r="S24" s="19" t="s">
        <v>6</v>
      </c>
      <c r="T24" s="20"/>
      <c r="U24" s="14" t="s">
        <v>3</v>
      </c>
      <c r="V24" s="3" t="str">
        <f t="shared" si="1"/>
        <v>ns</v>
      </c>
      <c r="W24" s="3" t="str">
        <f t="shared" si="2"/>
        <v>ns</v>
      </c>
      <c r="X24" s="3" t="str">
        <f t="shared" si="3"/>
        <v>ns</v>
      </c>
      <c r="Y24" s="3" t="str">
        <f t="shared" si="4"/>
        <v>ns</v>
      </c>
      <c r="Z24" s="3" t="str">
        <f t="shared" si="5"/>
        <v>ns</v>
      </c>
      <c r="AA24" s="85" t="str">
        <f t="shared" si="6"/>
        <v>ns</v>
      </c>
      <c r="AB24" s="63"/>
      <c r="AC24" s="82">
        <f t="shared" si="7"/>
        <v>0</v>
      </c>
      <c r="AD24" s="63">
        <f>IF(T24="","",SUM(T24:$T$26))</f>
      </c>
      <c r="AE24" s="63"/>
      <c r="AF24" s="92" t="str">
        <f>H57</f>
        <v>bieg XVII, obsada: nick nick nick nick</v>
      </c>
      <c r="AG24" s="86"/>
    </row>
    <row r="25" spans="1:33" ht="12.75">
      <c r="A25" s="120">
        <v>10</v>
      </c>
      <c r="B25" s="3" t="s">
        <v>3</v>
      </c>
      <c r="C25" s="21"/>
      <c r="D25" s="22"/>
      <c r="E25" s="22"/>
      <c r="F25" s="22"/>
      <c r="G25" s="22"/>
      <c r="H25" s="23"/>
      <c r="I25" s="24"/>
      <c r="J25" s="25"/>
      <c r="K25" s="24"/>
      <c r="L25" s="25"/>
      <c r="M25" s="24"/>
      <c r="N25" s="25"/>
      <c r="O25" s="24"/>
      <c r="P25" s="26"/>
      <c r="Q25" s="22" t="s">
        <v>5</v>
      </c>
      <c r="R25" s="124">
        <f t="shared" si="0"/>
        <v>0</v>
      </c>
      <c r="S25" s="27" t="s">
        <v>6</v>
      </c>
      <c r="T25" s="28"/>
      <c r="U25" s="14" t="s">
        <v>3</v>
      </c>
      <c r="V25" s="3" t="str">
        <f t="shared" si="1"/>
        <v>ns</v>
      </c>
      <c r="W25" s="3" t="str">
        <f t="shared" si="2"/>
        <v>ns</v>
      </c>
      <c r="X25" s="3" t="str">
        <f t="shared" si="3"/>
        <v>ns</v>
      </c>
      <c r="Y25" s="3" t="str">
        <f t="shared" si="4"/>
        <v>ns</v>
      </c>
      <c r="Z25" s="3" t="str">
        <f t="shared" si="5"/>
        <v>ns</v>
      </c>
      <c r="AA25" s="85" t="str">
        <f t="shared" si="6"/>
        <v>ns</v>
      </c>
      <c r="AB25" s="63"/>
      <c r="AC25" s="82">
        <f t="shared" si="7"/>
        <v>0</v>
      </c>
      <c r="AD25" s="63">
        <f>IF(T25="","",SUM(T25:$T$26))</f>
      </c>
      <c r="AE25" s="63"/>
      <c r="AF25" s="93"/>
      <c r="AG25" s="94"/>
    </row>
    <row r="26" spans="1:33" ht="13.5" thickBot="1">
      <c r="A26" s="120">
        <v>17</v>
      </c>
      <c r="B26" s="3" t="s">
        <v>3</v>
      </c>
      <c r="C26" s="29"/>
      <c r="H26" s="30"/>
      <c r="I26" s="31"/>
      <c r="J26" s="32"/>
      <c r="K26" s="31"/>
      <c r="L26" s="32"/>
      <c r="M26" s="31"/>
      <c r="N26" s="32"/>
      <c r="O26" s="31"/>
      <c r="P26" s="33"/>
      <c r="Q26" s="14" t="s">
        <v>5</v>
      </c>
      <c r="R26" s="123">
        <f t="shared" si="0"/>
        <v>0</v>
      </c>
      <c r="S26" s="19" t="s">
        <v>6</v>
      </c>
      <c r="T26" s="20"/>
      <c r="U26" s="14" t="s">
        <v>3</v>
      </c>
      <c r="V26" s="3" t="str">
        <f t="shared" si="1"/>
        <v>ns</v>
      </c>
      <c r="W26" s="3" t="str">
        <f t="shared" si="2"/>
        <v>ns</v>
      </c>
      <c r="X26" s="3" t="str">
        <f t="shared" si="3"/>
        <v>ns</v>
      </c>
      <c r="Y26" s="3" t="str">
        <f t="shared" si="4"/>
        <v>ns</v>
      </c>
      <c r="Z26" s="3" t="str">
        <f t="shared" si="5"/>
        <v>ns</v>
      </c>
      <c r="AA26" s="87" t="str">
        <f t="shared" si="6"/>
        <v>ns</v>
      </c>
      <c r="AB26" s="63"/>
      <c r="AC26" s="82">
        <f t="shared" si="7"/>
        <v>0</v>
      </c>
      <c r="AD26" s="63">
        <f>IF(T26="","",SUM(T26:$T$26))</f>
      </c>
      <c r="AE26" s="63"/>
      <c r="AF26" s="83" t="s">
        <v>16</v>
      </c>
      <c r="AG26" s="88"/>
    </row>
    <row r="27" spans="1:33" ht="13.5" thickBot="1">
      <c r="A27" s="10"/>
      <c r="B27" s="34"/>
      <c r="C27" s="34"/>
      <c r="D27" s="35"/>
      <c r="E27" s="35">
        <f>SUM(E24:E26)</f>
        <v>0</v>
      </c>
      <c r="F27" s="35"/>
      <c r="G27" s="35"/>
      <c r="H27" s="35" t="s">
        <v>30</v>
      </c>
      <c r="I27" s="35"/>
      <c r="J27" s="35"/>
      <c r="K27" s="35"/>
      <c r="L27" s="35"/>
      <c r="M27" s="35"/>
      <c r="N27" s="35"/>
      <c r="O27" s="35"/>
      <c r="P27" s="35"/>
      <c r="Q27" s="6"/>
      <c r="R27" s="107" t="str">
        <f>AE27</f>
        <v>0</v>
      </c>
      <c r="S27" s="36" t="s">
        <v>6</v>
      </c>
      <c r="T27" s="37"/>
      <c r="U27" s="6" t="s">
        <v>3</v>
      </c>
      <c r="V27" s="9"/>
      <c r="W27" s="9"/>
      <c r="X27" s="9"/>
      <c r="Y27" s="9"/>
      <c r="Z27" s="9"/>
      <c r="AA27" s="89" t="str">
        <f>CONCATENATE(A23,B24,R27,D24,AA24," ",AA25," ",AA26)</f>
        <v>Drużyna E 0ns ns ns</v>
      </c>
      <c r="AB27" s="63"/>
      <c r="AC27" s="82">
        <f>SUM(AC24:AC26)</f>
        <v>0</v>
      </c>
      <c r="AD27" s="63">
        <f>SUM(AD24:AD26)</f>
        <v>0</v>
      </c>
      <c r="AE27" s="63" t="str">
        <f>IF(AD27=0,CONCATENATE(AC27),CONCATENATE(AC27,U27,S27,AD27))</f>
        <v>0</v>
      </c>
      <c r="AF27" s="95" t="str">
        <f>CONCATENATE(A3,B4,E7,B4,A8,B9,E12,B9,A13,B14,E17,B14,A18,B19,E22,B19,A23,B24,E27,B24,A28,B29,E32)</f>
        <v>Drużyna A 0 Drużyna B 0 Drużyna C 0 Drużyna D 0 Drużyna E 0 Drużyna F 0</v>
      </c>
      <c r="AG27" s="96"/>
    </row>
    <row r="28" spans="1:33" ht="13.5" thickBot="1">
      <c r="A28" s="38" t="s">
        <v>37</v>
      </c>
      <c r="B28" s="38"/>
      <c r="C28" s="121"/>
      <c r="H28" s="77">
        <v>1</v>
      </c>
      <c r="I28" s="7"/>
      <c r="J28" s="76">
        <v>2</v>
      </c>
      <c r="K28" s="7"/>
      <c r="L28" s="76">
        <v>3</v>
      </c>
      <c r="M28" s="7"/>
      <c r="N28" s="76">
        <v>4</v>
      </c>
      <c r="O28" s="7"/>
      <c r="P28" s="76">
        <v>5</v>
      </c>
      <c r="Q28" s="7"/>
      <c r="R28" s="74" t="s">
        <v>4</v>
      </c>
      <c r="S28" s="8"/>
      <c r="T28" s="122">
        <v>6</v>
      </c>
      <c r="U28" s="14" t="s">
        <v>3</v>
      </c>
      <c r="W28" s="3" t="str">
        <f>CONCATENATE(A28,B29,A29,B29,C29,D29,A30,B30,C30,D30,A31,B31,C31,D31)</f>
        <v>Drużyna F 11 12 18 </v>
      </c>
      <c r="AA28" s="91" t="s">
        <v>29</v>
      </c>
      <c r="AB28" s="63"/>
      <c r="AC28" s="82"/>
      <c r="AD28" s="63"/>
      <c r="AE28" s="63"/>
      <c r="AF28" s="97"/>
      <c r="AG28" s="97"/>
    </row>
    <row r="29" spans="1:33" ht="12.75">
      <c r="A29" s="120">
        <v>11</v>
      </c>
      <c r="B29" s="3" t="s">
        <v>3</v>
      </c>
      <c r="C29" s="29"/>
      <c r="H29" s="15"/>
      <c r="I29" s="16"/>
      <c r="J29" s="17"/>
      <c r="K29" s="16"/>
      <c r="L29" s="17"/>
      <c r="M29" s="16"/>
      <c r="N29" s="17"/>
      <c r="O29" s="16"/>
      <c r="P29" s="18"/>
      <c r="Q29" s="14" t="s">
        <v>5</v>
      </c>
      <c r="R29" s="123">
        <f t="shared" si="0"/>
        <v>0</v>
      </c>
      <c r="S29" s="19" t="s">
        <v>6</v>
      </c>
      <c r="T29" s="20"/>
      <c r="U29" s="14" t="s">
        <v>3</v>
      </c>
      <c r="V29" s="3" t="str">
        <f t="shared" si="1"/>
        <v>ns</v>
      </c>
      <c r="W29" s="3" t="str">
        <f t="shared" si="2"/>
        <v>ns</v>
      </c>
      <c r="X29" s="3" t="str">
        <f t="shared" si="3"/>
        <v>ns</v>
      </c>
      <c r="Y29" s="3" t="str">
        <f t="shared" si="4"/>
        <v>ns</v>
      </c>
      <c r="Z29" s="3" t="str">
        <f t="shared" si="5"/>
        <v>ns</v>
      </c>
      <c r="AA29" s="85" t="str">
        <f t="shared" si="6"/>
        <v>ns</v>
      </c>
      <c r="AB29" s="63"/>
      <c r="AC29" s="82">
        <f t="shared" si="7"/>
        <v>0</v>
      </c>
      <c r="AD29" s="63">
        <f>IF(T29="","",SUM(T29:$T$31))</f>
      </c>
      <c r="AE29" s="63"/>
      <c r="AF29" s="97"/>
      <c r="AG29" s="97"/>
    </row>
    <row r="30" spans="1:33" ht="12.75">
      <c r="A30" s="12">
        <v>12</v>
      </c>
      <c r="B30" s="3" t="s">
        <v>3</v>
      </c>
      <c r="C30" s="21"/>
      <c r="D30" s="22"/>
      <c r="E30" s="22"/>
      <c r="F30" s="22"/>
      <c r="G30" s="22"/>
      <c r="H30" s="23"/>
      <c r="I30" s="24"/>
      <c r="J30" s="25"/>
      <c r="K30" s="24"/>
      <c r="L30" s="25"/>
      <c r="M30" s="24"/>
      <c r="N30" s="25"/>
      <c r="O30" s="24"/>
      <c r="P30" s="26"/>
      <c r="Q30" s="22" t="s">
        <v>5</v>
      </c>
      <c r="R30" s="124">
        <f t="shared" si="0"/>
        <v>0</v>
      </c>
      <c r="S30" s="27" t="s">
        <v>6</v>
      </c>
      <c r="T30" s="28"/>
      <c r="U30" s="14" t="s">
        <v>3</v>
      </c>
      <c r="V30" s="3" t="str">
        <f t="shared" si="1"/>
        <v>ns</v>
      </c>
      <c r="W30" s="3" t="str">
        <f t="shared" si="2"/>
        <v>ns</v>
      </c>
      <c r="X30" s="3" t="str">
        <f t="shared" si="3"/>
        <v>ns</v>
      </c>
      <c r="Y30" s="3" t="str">
        <f t="shared" si="4"/>
        <v>ns</v>
      </c>
      <c r="Z30" s="3" t="str">
        <f t="shared" si="5"/>
        <v>ns</v>
      </c>
      <c r="AA30" s="85" t="str">
        <f t="shared" si="6"/>
        <v>ns</v>
      </c>
      <c r="AB30" s="63"/>
      <c r="AC30" s="82">
        <f t="shared" si="7"/>
        <v>0</v>
      </c>
      <c r="AD30" s="63">
        <f>IF(T30="","",SUM(T30:$T$31))</f>
      </c>
      <c r="AE30" s="63"/>
      <c r="AF30" s="97"/>
      <c r="AG30" s="97"/>
    </row>
    <row r="31" spans="1:33" ht="13.5" thickBot="1">
      <c r="A31" s="120">
        <v>18</v>
      </c>
      <c r="B31" s="3" t="s">
        <v>3</v>
      </c>
      <c r="C31" s="29"/>
      <c r="H31" s="30"/>
      <c r="I31" s="31"/>
      <c r="J31" s="32"/>
      <c r="K31" s="31"/>
      <c r="L31" s="32"/>
      <c r="M31" s="31"/>
      <c r="N31" s="32"/>
      <c r="O31" s="31"/>
      <c r="P31" s="33"/>
      <c r="Q31" s="14" t="s">
        <v>5</v>
      </c>
      <c r="R31" s="123">
        <f t="shared" si="0"/>
        <v>0</v>
      </c>
      <c r="S31" s="19" t="s">
        <v>6</v>
      </c>
      <c r="T31" s="20"/>
      <c r="U31" s="14" t="s">
        <v>3</v>
      </c>
      <c r="V31" s="3" t="str">
        <f t="shared" si="1"/>
        <v>ns</v>
      </c>
      <c r="W31" s="3" t="str">
        <f t="shared" si="2"/>
        <v>ns</v>
      </c>
      <c r="X31" s="3" t="str">
        <f t="shared" si="3"/>
        <v>ns</v>
      </c>
      <c r="Y31" s="3" t="str">
        <f t="shared" si="4"/>
        <v>ns</v>
      </c>
      <c r="Z31" s="3" t="str">
        <f t="shared" si="5"/>
        <v>ns</v>
      </c>
      <c r="AA31" s="87" t="str">
        <f t="shared" si="6"/>
        <v>ns</v>
      </c>
      <c r="AB31" s="63"/>
      <c r="AC31" s="82">
        <f t="shared" si="7"/>
        <v>0</v>
      </c>
      <c r="AD31" s="63">
        <f>IF(T31="","",SUM(T31:$T$31))</f>
      </c>
      <c r="AE31" s="63"/>
      <c r="AF31" s="97"/>
      <c r="AG31" s="97"/>
    </row>
    <row r="32" spans="1:33" ht="13.5" thickBot="1">
      <c r="A32" s="80"/>
      <c r="B32" s="34"/>
      <c r="C32" s="109"/>
      <c r="D32" s="35"/>
      <c r="E32" s="35">
        <f>SUM(E29:E31)</f>
        <v>0</v>
      </c>
      <c r="F32" s="35"/>
      <c r="G32" s="35"/>
      <c r="H32" s="108" t="s">
        <v>30</v>
      </c>
      <c r="I32" s="35"/>
      <c r="J32" s="108"/>
      <c r="K32" s="35"/>
      <c r="L32" s="108"/>
      <c r="M32" s="35"/>
      <c r="N32" s="108"/>
      <c r="O32" s="35"/>
      <c r="P32" s="108"/>
      <c r="Q32" s="6"/>
      <c r="R32" s="107" t="str">
        <f>AE32</f>
        <v>0</v>
      </c>
      <c r="S32" s="36" t="s">
        <v>6</v>
      </c>
      <c r="T32" s="106"/>
      <c r="U32" s="6"/>
      <c r="V32" s="9"/>
      <c r="W32" s="9"/>
      <c r="X32" s="9"/>
      <c r="Y32" s="9"/>
      <c r="Z32" s="9"/>
      <c r="AA32" s="89" t="str">
        <f>CONCATENATE(A28,B29,R32,D29,AA29," ",AA30," ",AA31)</f>
        <v>Drużyna F 0ns ns ns</v>
      </c>
      <c r="AB32" s="63"/>
      <c r="AC32" s="82">
        <f>SUM(AC29:AC31)</f>
        <v>0</v>
      </c>
      <c r="AD32" s="63">
        <f>SUM(AD29:AD31)</f>
        <v>0</v>
      </c>
      <c r="AE32" s="63" t="str">
        <f>IF(AD32=0,CONCATENATE(AC32),CONCATENATE(AC32,U32,S32,AD32))</f>
        <v>0</v>
      </c>
      <c r="AF32" s="97"/>
      <c r="AG32" s="97"/>
    </row>
    <row r="33" spans="1:33" ht="12.75">
      <c r="A33" s="131" t="s">
        <v>17</v>
      </c>
      <c r="C33" s="42" t="s">
        <v>31</v>
      </c>
      <c r="H33" s="101"/>
      <c r="I33" s="82"/>
      <c r="J33" s="101"/>
      <c r="K33" s="82"/>
      <c r="L33" s="101"/>
      <c r="M33" s="82"/>
      <c r="N33" s="101"/>
      <c r="O33" s="82"/>
      <c r="P33" s="101"/>
      <c r="R33" s="101"/>
      <c r="T33" s="101"/>
      <c r="AA33" s="97"/>
      <c r="AB33" s="63"/>
      <c r="AC33" s="63"/>
      <c r="AD33" s="63"/>
      <c r="AE33" s="63"/>
      <c r="AF33" s="97"/>
      <c r="AG33" s="97"/>
    </row>
    <row r="34" spans="1:33" ht="13.5" thickBot="1">
      <c r="A34" s="132"/>
      <c r="C34" s="44" t="s">
        <v>31</v>
      </c>
      <c r="H34" s="101"/>
      <c r="I34" s="82"/>
      <c r="J34" s="110" t="s">
        <v>18</v>
      </c>
      <c r="K34" s="82"/>
      <c r="L34" s="101"/>
      <c r="M34" s="82"/>
      <c r="N34" s="101"/>
      <c r="O34" s="82"/>
      <c r="P34" s="101"/>
      <c r="R34" s="101"/>
      <c r="T34" s="101"/>
      <c r="AA34" s="97"/>
      <c r="AB34" s="63"/>
      <c r="AC34" s="63"/>
      <c r="AD34" s="63"/>
      <c r="AE34" s="63"/>
      <c r="AF34" s="97"/>
      <c r="AG34" s="97"/>
    </row>
    <row r="35" spans="1:33" ht="13.5" thickBot="1">
      <c r="A35" s="132"/>
      <c r="C35" s="45" t="s">
        <v>31</v>
      </c>
      <c r="H35" s="101"/>
      <c r="I35" s="82"/>
      <c r="J35" s="101"/>
      <c r="K35" s="82"/>
      <c r="L35" s="101"/>
      <c r="M35" s="82"/>
      <c r="N35" s="101"/>
      <c r="O35" s="82"/>
      <c r="P35" s="101"/>
      <c r="R35" s="101"/>
      <c r="T35" s="101"/>
      <c r="AA35" s="98" t="s">
        <v>24</v>
      </c>
      <c r="AB35" s="63"/>
      <c r="AC35" s="63"/>
      <c r="AD35" s="63"/>
      <c r="AE35" s="63"/>
      <c r="AF35" s="97"/>
      <c r="AG35" s="97"/>
    </row>
    <row r="36" spans="1:33" ht="13.5" thickBot="1">
      <c r="A36" s="132"/>
      <c r="C36" s="46" t="s">
        <v>31</v>
      </c>
      <c r="H36" s="101"/>
      <c r="I36" s="82"/>
      <c r="J36" s="111" t="s">
        <v>21</v>
      </c>
      <c r="K36" s="112"/>
      <c r="L36" s="113"/>
      <c r="M36" s="112"/>
      <c r="N36" s="113"/>
      <c r="O36" s="112"/>
      <c r="P36" s="113"/>
      <c r="Q36" s="47"/>
      <c r="R36" s="55">
        <v>0.8333333333333334</v>
      </c>
      <c r="T36" s="101"/>
      <c r="AA36" s="99" t="s">
        <v>25</v>
      </c>
      <c r="AB36" s="63"/>
      <c r="AC36" s="63"/>
      <c r="AD36" s="63"/>
      <c r="AE36" s="63"/>
      <c r="AF36" s="97"/>
      <c r="AG36" s="97"/>
    </row>
    <row r="37" spans="1:33" ht="13.5" thickBot="1">
      <c r="A37" s="132"/>
      <c r="C37" s="48" t="s">
        <v>31</v>
      </c>
      <c r="H37" s="101"/>
      <c r="I37" s="82"/>
      <c r="J37" s="114" t="s">
        <v>22</v>
      </c>
      <c r="K37" s="115"/>
      <c r="L37" s="116"/>
      <c r="M37" s="115"/>
      <c r="N37" s="116"/>
      <c r="O37" s="115"/>
      <c r="P37" s="116"/>
      <c r="Q37" s="6"/>
      <c r="R37" s="56">
        <v>0.8645833333333334</v>
      </c>
      <c r="T37" s="101"/>
      <c r="AA37" s="100" t="s">
        <v>26</v>
      </c>
      <c r="AB37" s="63"/>
      <c r="AC37" s="63"/>
      <c r="AD37" s="63"/>
      <c r="AE37" s="63"/>
      <c r="AF37" s="97"/>
      <c r="AG37" s="97"/>
    </row>
    <row r="38" spans="1:33" ht="13.5" thickBot="1">
      <c r="A38" s="132"/>
      <c r="C38" s="44" t="s">
        <v>31</v>
      </c>
      <c r="H38" s="101"/>
      <c r="I38" s="82"/>
      <c r="J38" s="117" t="s">
        <v>23</v>
      </c>
      <c r="K38" s="118"/>
      <c r="L38" s="119"/>
      <c r="M38" s="118"/>
      <c r="N38" s="119"/>
      <c r="O38" s="118"/>
      <c r="P38" s="119"/>
      <c r="Q38" s="49"/>
      <c r="R38" s="105">
        <f>R37-R36</f>
        <v>0.03125</v>
      </c>
      <c r="T38" s="101"/>
      <c r="AA38" s="99" t="s">
        <v>27</v>
      </c>
      <c r="AB38" s="63"/>
      <c r="AC38" s="63"/>
      <c r="AD38" s="63"/>
      <c r="AE38" s="63"/>
      <c r="AF38" s="97"/>
      <c r="AG38" s="97"/>
    </row>
    <row r="39" spans="1:33" ht="13.5" thickBot="1">
      <c r="A39" s="132"/>
      <c r="C39" s="45" t="s">
        <v>31</v>
      </c>
      <c r="H39" s="101"/>
      <c r="I39" s="82"/>
      <c r="J39" s="101"/>
      <c r="K39" s="82"/>
      <c r="L39" s="101"/>
      <c r="M39" s="82"/>
      <c r="N39" s="101"/>
      <c r="O39" s="82"/>
      <c r="P39" s="101"/>
      <c r="R39" s="101"/>
      <c r="T39" s="101"/>
      <c r="AA39" s="102" t="s">
        <v>28</v>
      </c>
      <c r="AF39" s="97"/>
      <c r="AG39" s="97"/>
    </row>
    <row r="40" spans="1:33" ht="13.5" thickBot="1">
      <c r="A40" s="133"/>
      <c r="C40" s="46" t="s">
        <v>31</v>
      </c>
      <c r="H40" s="101"/>
      <c r="I40" s="82"/>
      <c r="J40" s="101"/>
      <c r="K40" s="82"/>
      <c r="L40" s="101"/>
      <c r="M40" s="82"/>
      <c r="N40" s="101"/>
      <c r="O40" s="82"/>
      <c r="P40" s="101"/>
      <c r="Q40" s="82"/>
      <c r="R40" s="101"/>
      <c r="S40" s="82"/>
      <c r="T40" s="101"/>
      <c r="U40" s="82"/>
      <c r="V40" s="63"/>
      <c r="W40" s="63"/>
      <c r="X40" s="63"/>
      <c r="Y40" s="63"/>
      <c r="Z40" s="63"/>
      <c r="AA40" s="97"/>
      <c r="AF40" s="97"/>
      <c r="AG40" s="97"/>
    </row>
    <row r="41" spans="2:32" ht="12" hidden="1">
      <c r="B41" s="50"/>
      <c r="E41" s="14" t="s">
        <v>7</v>
      </c>
      <c r="F41" s="14">
        <v>1</v>
      </c>
      <c r="G41" s="14" t="str">
        <f>ROMAN(F41)</f>
        <v>I</v>
      </c>
      <c r="H41" s="51" t="str">
        <f>CONCATENATE($E$41,G41,$E$42,$E$43,N41,$E$44,N42,$E$44,$E$45,N43,$E$44,N44)</f>
        <v>bieg I, obsada: 0 0 -- 0 0</v>
      </c>
      <c r="M41" s="53">
        <v>1</v>
      </c>
      <c r="N41" s="51">
        <f>C4</f>
        <v>0</v>
      </c>
      <c r="O41" s="53" t="s">
        <v>3</v>
      </c>
      <c r="P41" s="51" t="s">
        <v>0</v>
      </c>
      <c r="Q41" s="14">
        <f>E4</f>
        <v>0</v>
      </c>
      <c r="R41" s="52" t="s">
        <v>2</v>
      </c>
      <c r="S41" s="14">
        <f>E7</f>
        <v>0</v>
      </c>
      <c r="T41" s="103" t="str">
        <f aca="true" t="shared" si="9" ref="T41:T52">CONCATENATE(N41,O41,P41,Q41,R41)</f>
        <v>0 (0)</v>
      </c>
      <c r="AF41" s="64"/>
    </row>
    <row r="42" spans="2:32" ht="12" hidden="1">
      <c r="B42" s="50"/>
      <c r="E42" s="14" t="s">
        <v>8</v>
      </c>
      <c r="F42" s="14">
        <v>2</v>
      </c>
      <c r="G42" s="14" t="str">
        <f aca="true" t="shared" si="10" ref="G42:G57">ROMAN(F42)</f>
        <v>II</v>
      </c>
      <c r="H42" s="51" t="str">
        <f>CONCATENATE($E$41,G42,$E$42,$E$43,N45,$E$44,N46,$E$44,$E$45,N47,$E$44,N48)</f>
        <v>bieg II, obsada: 0 0 -- 0 0</v>
      </c>
      <c r="M42" s="53">
        <v>2</v>
      </c>
      <c r="N42" s="51">
        <f>C5</f>
        <v>0</v>
      </c>
      <c r="O42" s="53" t="s">
        <v>3</v>
      </c>
      <c r="P42" s="51" t="s">
        <v>0</v>
      </c>
      <c r="Q42" s="14">
        <f>E5</f>
        <v>0</v>
      </c>
      <c r="R42" s="52" t="s">
        <v>2</v>
      </c>
      <c r="S42" s="14" t="s">
        <v>3</v>
      </c>
      <c r="T42" s="103" t="str">
        <f t="shared" si="9"/>
        <v>0 (0)</v>
      </c>
      <c r="AF42" s="64"/>
    </row>
    <row r="43" spans="5:32" ht="12" hidden="1">
      <c r="E43" s="14" t="s">
        <v>9</v>
      </c>
      <c r="F43" s="14">
        <v>3</v>
      </c>
      <c r="G43" s="14" t="str">
        <f t="shared" si="10"/>
        <v>III</v>
      </c>
      <c r="H43" s="51" t="str">
        <f>CONCATENATE($E$41,G43,$E$42,$E$43,N49,$E$44,N50,$E$44,$E$45,N51,$E$44,N52)</f>
        <v>bieg III, obsada: 0 0 -- 0 0</v>
      </c>
      <c r="M43" s="53">
        <v>3</v>
      </c>
      <c r="N43" s="51">
        <f>C9</f>
        <v>0</v>
      </c>
      <c r="O43" s="53" t="s">
        <v>3</v>
      </c>
      <c r="P43" s="51" t="s">
        <v>0</v>
      </c>
      <c r="Q43" s="14">
        <f>E9</f>
        <v>0</v>
      </c>
      <c r="R43" s="52" t="s">
        <v>2</v>
      </c>
      <c r="S43" s="14">
        <f>E12</f>
        <v>0</v>
      </c>
      <c r="T43" s="103" t="str">
        <f t="shared" si="9"/>
        <v>0 (0)</v>
      </c>
      <c r="AF43" s="64"/>
    </row>
    <row r="44" spans="5:32" ht="12" hidden="1">
      <c r="E44" s="14" t="s">
        <v>3</v>
      </c>
      <c r="F44" s="14">
        <v>4</v>
      </c>
      <c r="G44" s="14" t="str">
        <f t="shared" si="10"/>
        <v>IV</v>
      </c>
      <c r="H44" s="51" t="str">
        <f>CONCATENATE($E$41,G44,$E$42,$E$43,T41,$E$44,T42,$E$46,S41,S42,$E$45,T47,$E$44,T48,$E$46,S47)</f>
        <v>bieg IV, obsada: 0 (0) 0 (0)/0 -- 0 (0) 0 (0)/0</v>
      </c>
      <c r="M44" s="53">
        <v>4</v>
      </c>
      <c r="N44" s="51">
        <f>C10</f>
        <v>0</v>
      </c>
      <c r="O44" s="53" t="s">
        <v>3</v>
      </c>
      <c r="P44" s="51" t="s">
        <v>0</v>
      </c>
      <c r="Q44" s="14">
        <f>E10</f>
        <v>0</v>
      </c>
      <c r="R44" s="52" t="s">
        <v>2</v>
      </c>
      <c r="S44" s="14" t="s">
        <v>3</v>
      </c>
      <c r="T44" s="103" t="str">
        <f t="shared" si="9"/>
        <v>0 (0)</v>
      </c>
      <c r="AF44" s="64"/>
    </row>
    <row r="45" spans="5:32" ht="12" hidden="1">
      <c r="E45" s="19" t="s">
        <v>10</v>
      </c>
      <c r="F45" s="14">
        <v>5</v>
      </c>
      <c r="G45" s="14" t="str">
        <f t="shared" si="10"/>
        <v>V</v>
      </c>
      <c r="H45" s="51" t="str">
        <f>CONCATENATE($E$41,G45,$E$42,$E$43,T45,$E$44,T46,$E$46,S45,$E$44,$E$45,T49,$E$44,T50,$E$46,S49)</f>
        <v>bieg V, obsada: 0 (0) 0 (0)/0 -- 0 (0) 0 (0)/0</v>
      </c>
      <c r="M45" s="53">
        <v>5</v>
      </c>
      <c r="N45" s="51">
        <f>C14</f>
        <v>0</v>
      </c>
      <c r="O45" s="53" t="s">
        <v>3</v>
      </c>
      <c r="P45" s="51" t="s">
        <v>0</v>
      </c>
      <c r="Q45" s="14">
        <f>E14</f>
        <v>0</v>
      </c>
      <c r="R45" s="52" t="s">
        <v>2</v>
      </c>
      <c r="S45" s="14">
        <f>E17</f>
        <v>0</v>
      </c>
      <c r="T45" s="103" t="str">
        <f t="shared" si="9"/>
        <v>0 (0)</v>
      </c>
      <c r="AF45" s="64"/>
    </row>
    <row r="46" spans="5:32" ht="12" hidden="1">
      <c r="E46" s="54" t="s">
        <v>11</v>
      </c>
      <c r="F46" s="14">
        <v>6</v>
      </c>
      <c r="G46" s="14" t="str">
        <f t="shared" si="10"/>
        <v>VI</v>
      </c>
      <c r="H46" s="51" t="str">
        <f>CONCATENATE($E$41,G46,$E$42,$E$43,T43,$E$44,T44,$E$46,S43,S44,$E$45,T51,$E$44,T52,$E$46,S49)</f>
        <v>bieg VI, obsada: 0 (0) 0 (0)/0 -- 0 (0) 0 (0)/0</v>
      </c>
      <c r="M46" s="53">
        <v>6</v>
      </c>
      <c r="N46" s="51">
        <f>C15</f>
        <v>0</v>
      </c>
      <c r="O46" s="53" t="s">
        <v>3</v>
      </c>
      <c r="P46" s="51" t="s">
        <v>0</v>
      </c>
      <c r="Q46" s="14">
        <f>E15</f>
        <v>0</v>
      </c>
      <c r="R46" s="52" t="s">
        <v>2</v>
      </c>
      <c r="S46" s="14" t="s">
        <v>3</v>
      </c>
      <c r="T46" s="103" t="str">
        <f t="shared" si="9"/>
        <v>0 (0)</v>
      </c>
      <c r="AF46" s="64"/>
    </row>
    <row r="47" spans="5:32" ht="12" hidden="1">
      <c r="E47" s="54"/>
      <c r="F47" s="14">
        <v>7</v>
      </c>
      <c r="G47" s="14" t="str">
        <f t="shared" si="10"/>
        <v>VII</v>
      </c>
      <c r="H47" s="51" t="str">
        <f>CONCATENATE($E$41,G47,$E$42,$E$43,T41,$E$44,T42,$E$46,S41,$E$44,$E$45,T45,$E$44,T46,$E$46,S45)</f>
        <v>bieg VII, obsada: 0 (0) 0 (0)/0 -- 0 (0) 0 (0)/0</v>
      </c>
      <c r="M47" s="53">
        <v>7</v>
      </c>
      <c r="N47" s="51">
        <f>C19</f>
        <v>0</v>
      </c>
      <c r="O47" s="53" t="s">
        <v>3</v>
      </c>
      <c r="P47" s="51" t="s">
        <v>0</v>
      </c>
      <c r="Q47" s="14">
        <f>E19</f>
        <v>0</v>
      </c>
      <c r="R47" s="52" t="s">
        <v>2</v>
      </c>
      <c r="S47" s="14">
        <f>E22</f>
        <v>0</v>
      </c>
      <c r="T47" s="103" t="str">
        <f t="shared" si="9"/>
        <v>0 (0)</v>
      </c>
      <c r="AF47" s="64"/>
    </row>
    <row r="48" spans="5:32" ht="12" hidden="1">
      <c r="E48" s="54"/>
      <c r="F48" s="14">
        <v>8</v>
      </c>
      <c r="G48" s="14" t="str">
        <f t="shared" si="10"/>
        <v>VIII</v>
      </c>
      <c r="H48" s="51" t="str">
        <f>CONCATENATE($E$41,G48,$E$42,$E$43,T47,$E$44,T48,$E$46,S47,S46,$E$45,T51,$E$44,T52,$E$46,S51)</f>
        <v>bieg VIII, obsada: 0 (0) 0 (0)/0 -- 0 (0) 0 (0)/0</v>
      </c>
      <c r="M48" s="53">
        <v>8</v>
      </c>
      <c r="N48" s="51">
        <f>C20</f>
        <v>0</v>
      </c>
      <c r="O48" s="53" t="s">
        <v>3</v>
      </c>
      <c r="P48" s="51" t="s">
        <v>0</v>
      </c>
      <c r="Q48" s="14">
        <f>E20</f>
        <v>0</v>
      </c>
      <c r="R48" s="52" t="s">
        <v>2</v>
      </c>
      <c r="S48" s="14" t="s">
        <v>3</v>
      </c>
      <c r="T48" s="103" t="str">
        <f t="shared" si="9"/>
        <v>0 (0)</v>
      </c>
      <c r="AF48" s="64"/>
    </row>
    <row r="49" spans="6:32" ht="12" hidden="1">
      <c r="F49" s="14">
        <v>9</v>
      </c>
      <c r="G49" s="14" t="str">
        <f t="shared" si="10"/>
        <v>IX</v>
      </c>
      <c r="H49" s="51" t="str">
        <f>CONCATENATE($E$41,G49,$E$42,$E$43,T43,$E$44,T44,$E$46,S43,$E$44,$E$45,T49,$E$44,T50,$E$46,S49)</f>
        <v>bieg IX, obsada: 0 (0) 0 (0)/0 -- 0 (0) 0 (0)/0</v>
      </c>
      <c r="M49" s="53">
        <v>9</v>
      </c>
      <c r="N49" s="51">
        <f>C24</f>
        <v>0</v>
      </c>
      <c r="O49" s="53" t="s">
        <v>3</v>
      </c>
      <c r="P49" s="51" t="s">
        <v>0</v>
      </c>
      <c r="Q49" s="14">
        <f>E24</f>
        <v>0</v>
      </c>
      <c r="R49" s="52" t="s">
        <v>2</v>
      </c>
      <c r="S49" s="14">
        <f>E27</f>
        <v>0</v>
      </c>
      <c r="T49" s="103" t="str">
        <f t="shared" si="9"/>
        <v>0 (0)</v>
      </c>
      <c r="AF49" s="64"/>
    </row>
    <row r="50" spans="6:32" ht="12" hidden="1">
      <c r="F50" s="14">
        <v>10</v>
      </c>
      <c r="G50" s="14" t="str">
        <f t="shared" si="10"/>
        <v>X</v>
      </c>
      <c r="H50" s="51" t="str">
        <f>CONCATENATE($E$41,G50,$E$42,$E$43,T45,$E$44,T46,$E$46,S45,S48,$E$45,T51,$E$44,T52,$E$46,S51)</f>
        <v>bieg X, obsada: 0 (0) 0 (0)/0 -- 0 (0) 0 (0)/0</v>
      </c>
      <c r="M50" s="53">
        <v>10</v>
      </c>
      <c r="N50" s="51">
        <f>C25</f>
        <v>0</v>
      </c>
      <c r="O50" s="53" t="s">
        <v>3</v>
      </c>
      <c r="P50" s="51" t="s">
        <v>0</v>
      </c>
      <c r="Q50" s="14">
        <f>E25</f>
        <v>0</v>
      </c>
      <c r="R50" s="52" t="s">
        <v>2</v>
      </c>
      <c r="S50" s="14" t="s">
        <v>3</v>
      </c>
      <c r="T50" s="103" t="str">
        <f t="shared" si="9"/>
        <v>0 (0)</v>
      </c>
      <c r="AF50" s="64"/>
    </row>
    <row r="51" spans="6:32" ht="12" hidden="1">
      <c r="F51" s="14">
        <v>11</v>
      </c>
      <c r="G51" s="14" t="str">
        <f t="shared" si="10"/>
        <v>XI</v>
      </c>
      <c r="H51" s="51" t="str">
        <f>CONCATENATE($E$41,G51,$E$42,$E$43,T41,$E$44,T42,$E$46,S41,$E$44,$E$45,T49,$E$44,T50,$E$46,S49)</f>
        <v>bieg XI, obsada: 0 (0) 0 (0)/0 -- 0 (0) 0 (0)/0</v>
      </c>
      <c r="M51" s="53">
        <v>11</v>
      </c>
      <c r="N51" s="51">
        <f>C29</f>
        <v>0</v>
      </c>
      <c r="O51" s="53" t="s">
        <v>3</v>
      </c>
      <c r="P51" s="51" t="s">
        <v>0</v>
      </c>
      <c r="Q51" s="14">
        <f>E29</f>
        <v>0</v>
      </c>
      <c r="R51" s="52" t="s">
        <v>2</v>
      </c>
      <c r="S51" s="14">
        <f>E32</f>
        <v>0</v>
      </c>
      <c r="T51" s="103" t="str">
        <f t="shared" si="9"/>
        <v>0 (0)</v>
      </c>
      <c r="AF51" s="64"/>
    </row>
    <row r="52" spans="6:32" ht="12" hidden="1">
      <c r="F52" s="14">
        <v>12</v>
      </c>
      <c r="G52" s="14" t="str">
        <f t="shared" si="10"/>
        <v>XII</v>
      </c>
      <c r="H52" s="51" t="str">
        <f>CONCATENATE($E$41,G52,$E$42,$E$43,T43,$E$44,T44,$E$46,S43,S50,$E$45,T47,$E$44,T48,$E$46,S47)</f>
        <v>bieg XII, obsada: 0 (0) 0 (0)/0 -- 0 (0) 0 (0)/0</v>
      </c>
      <c r="M52" s="53">
        <v>12</v>
      </c>
      <c r="N52" s="51">
        <f>C30</f>
        <v>0</v>
      </c>
      <c r="O52" s="53" t="s">
        <v>3</v>
      </c>
      <c r="P52" s="51" t="s">
        <v>0</v>
      </c>
      <c r="Q52" s="14">
        <f>E30</f>
        <v>0</v>
      </c>
      <c r="R52" s="52" t="s">
        <v>2</v>
      </c>
      <c r="S52" s="14" t="s">
        <v>3</v>
      </c>
      <c r="T52" s="103" t="str">
        <f t="shared" si="9"/>
        <v>0 (0)</v>
      </c>
      <c r="AF52" s="64"/>
    </row>
    <row r="53" spans="6:32" ht="12" hidden="1">
      <c r="F53" s="14">
        <v>13</v>
      </c>
      <c r="G53" s="14" t="str">
        <f t="shared" si="10"/>
        <v>XIII</v>
      </c>
      <c r="H53" s="51" t="str">
        <f>CONCATENATE($E$41,G53,$E$42,$E$43,T41,$E$44,T42,$E$46,S41,$E$44,$E$45,T51,$E$44,T52,$E$46,S51)</f>
        <v>bieg XIII, obsada: 0 (0) 0 (0)/0 -- 0 (0) 0 (0)/0</v>
      </c>
      <c r="T53" s="104"/>
      <c r="AF53" s="64"/>
    </row>
    <row r="54" spans="6:32" ht="12" hidden="1">
      <c r="F54" s="14">
        <v>14</v>
      </c>
      <c r="G54" s="14" t="str">
        <f t="shared" si="10"/>
        <v>XIV</v>
      </c>
      <c r="H54" s="51" t="str">
        <f>CONCATENATE($E$41,G54,$E$42,$E$43,T47,$E$44,T48,$E$46,S47,$E$44,$E$45,T49,$E$44,T50,$E$46,S49)</f>
        <v>bieg XIV, obsada: 0 (0) 0 (0)/0 -- 0 (0) 0 (0)/0</v>
      </c>
      <c r="T54" s="104"/>
      <c r="AF54" s="64"/>
    </row>
    <row r="55" spans="6:32" ht="12" hidden="1">
      <c r="F55" s="14">
        <v>15</v>
      </c>
      <c r="G55" s="14" t="str">
        <f t="shared" si="10"/>
        <v>XV</v>
      </c>
      <c r="H55" s="51" t="str">
        <f>CONCATENATE($E$41,G55,$E$42,$E$43,T43,$E$44,T44,$E$46,S43,$E$44,$E$45,T45,$E$44,T46,$E$46,S45)</f>
        <v>bieg XV, obsada: 0 (0) 0 (0)/0 -- 0 (0) 0 (0)/0</v>
      </c>
      <c r="T55" s="104"/>
      <c r="AF55" s="64"/>
    </row>
    <row r="56" spans="6:32" ht="12" hidden="1">
      <c r="F56" s="14">
        <v>16</v>
      </c>
      <c r="G56" s="14" t="str">
        <f t="shared" si="10"/>
        <v>XVI</v>
      </c>
      <c r="H56" s="51" t="str">
        <f>CONCATENATE($E$41,G56,$E$42,$E$43,C33," ",C34," ",C35," ",C36)</f>
        <v>bieg XVI, obsada: nick nick nick nick</v>
      </c>
      <c r="T56" s="104"/>
      <c r="AF56" s="64"/>
    </row>
    <row r="57" spans="6:32" ht="12" hidden="1">
      <c r="F57" s="14">
        <v>17</v>
      </c>
      <c r="G57" s="14" t="str">
        <f t="shared" si="10"/>
        <v>XVII</v>
      </c>
      <c r="H57" s="51" t="str">
        <f>CONCATENATE($E$41,G57,$E$42,$E$43,C37," ",C38," ",C39," ",C40)</f>
        <v>bieg XVII, obsada: nick nick nick nick</v>
      </c>
      <c r="T57" s="104"/>
      <c r="AF57" s="64"/>
    </row>
    <row r="58" spans="20:32" ht="12" hidden="1">
      <c r="T58" s="104"/>
      <c r="AF58" s="64"/>
    </row>
    <row r="59" spans="20:32" ht="12" hidden="1">
      <c r="T59" s="104"/>
      <c r="AF59" s="64"/>
    </row>
    <row r="60" spans="20:32" ht="12" hidden="1">
      <c r="T60" s="104"/>
      <c r="AF60" s="64"/>
    </row>
    <row r="61" spans="1:40" s="2" customFormat="1" ht="12">
      <c r="A61" s="97"/>
      <c r="B61" s="3"/>
      <c r="C61" s="97"/>
      <c r="D61" s="14"/>
      <c r="E61" s="14"/>
      <c r="F61" s="14"/>
      <c r="G61" s="14"/>
      <c r="H61" s="101"/>
      <c r="I61" s="14"/>
      <c r="J61" s="101"/>
      <c r="K61" s="14"/>
      <c r="L61" s="101"/>
      <c r="M61" s="14"/>
      <c r="N61" s="101"/>
      <c r="O61" s="14"/>
      <c r="P61" s="101"/>
      <c r="Q61" s="14"/>
      <c r="R61" s="101"/>
      <c r="S61" s="14"/>
      <c r="T61" s="101"/>
      <c r="U61" s="14"/>
      <c r="V61" s="3"/>
      <c r="W61" s="3"/>
      <c r="X61" s="3"/>
      <c r="Y61" s="3"/>
      <c r="Z61" s="3"/>
      <c r="AA61" s="97"/>
      <c r="AB61" s="3"/>
      <c r="AC61" s="3"/>
      <c r="AD61" s="3"/>
      <c r="AE61" s="3"/>
      <c r="AF61" s="97"/>
      <c r="AG61" s="97"/>
      <c r="AH61" s="3"/>
      <c r="AI61" s="3"/>
      <c r="AJ61" s="3"/>
      <c r="AK61" s="3"/>
      <c r="AL61" s="3"/>
      <c r="AM61" s="3"/>
      <c r="AN61" s="3"/>
    </row>
    <row r="62" spans="2:40" s="2" customFormat="1" ht="12">
      <c r="B62" s="3"/>
      <c r="D62" s="14"/>
      <c r="E62" s="14"/>
      <c r="F62" s="14"/>
      <c r="G62" s="14"/>
      <c r="H62" s="43"/>
      <c r="I62" s="14"/>
      <c r="J62" s="43"/>
      <c r="K62" s="14"/>
      <c r="L62" s="43"/>
      <c r="M62" s="14"/>
      <c r="N62" s="43"/>
      <c r="O62" s="14"/>
      <c r="P62" s="43"/>
      <c r="Q62" s="14"/>
      <c r="R62" s="43"/>
      <c r="S62" s="14"/>
      <c r="T62" s="43"/>
      <c r="U62" s="14"/>
      <c r="V62" s="3"/>
      <c r="W62" s="3"/>
      <c r="X62" s="3"/>
      <c r="Y62" s="3"/>
      <c r="Z62" s="3"/>
      <c r="AB62" s="3"/>
      <c r="AC62" s="3"/>
      <c r="AD62" s="3"/>
      <c r="AE62" s="3"/>
      <c r="AH62" s="3"/>
      <c r="AI62" s="3"/>
      <c r="AJ62" s="3"/>
      <c r="AK62" s="3"/>
      <c r="AL62" s="3"/>
      <c r="AM62" s="3"/>
      <c r="AN62" s="3"/>
    </row>
    <row r="63" spans="2:40" s="2" customFormat="1" ht="12">
      <c r="B63" s="3"/>
      <c r="D63" s="14"/>
      <c r="E63" s="14"/>
      <c r="F63" s="14"/>
      <c r="G63" s="14"/>
      <c r="H63" s="43"/>
      <c r="I63" s="14"/>
      <c r="J63" s="43"/>
      <c r="K63" s="14"/>
      <c r="L63" s="43"/>
      <c r="M63" s="14"/>
      <c r="N63" s="43"/>
      <c r="O63" s="14"/>
      <c r="P63" s="43"/>
      <c r="Q63" s="14"/>
      <c r="R63" s="43"/>
      <c r="S63" s="14"/>
      <c r="T63" s="43"/>
      <c r="U63" s="14"/>
      <c r="V63" s="3"/>
      <c r="W63" s="3"/>
      <c r="X63" s="3"/>
      <c r="Y63" s="3"/>
      <c r="Z63" s="3"/>
      <c r="AB63" s="3"/>
      <c r="AC63" s="3"/>
      <c r="AD63" s="3"/>
      <c r="AE63" s="3"/>
      <c r="AH63" s="3"/>
      <c r="AI63" s="3"/>
      <c r="AJ63" s="3"/>
      <c r="AK63" s="3"/>
      <c r="AL63" s="3"/>
      <c r="AM63" s="3"/>
      <c r="AN63" s="3"/>
    </row>
    <row r="64" spans="2:40" s="2" customFormat="1" ht="12">
      <c r="B64" s="3"/>
      <c r="D64" s="14"/>
      <c r="E64" s="14"/>
      <c r="F64" s="14"/>
      <c r="G64" s="14"/>
      <c r="H64" s="43"/>
      <c r="I64" s="14"/>
      <c r="J64" s="43"/>
      <c r="K64" s="14"/>
      <c r="L64" s="43"/>
      <c r="M64" s="14"/>
      <c r="N64" s="43"/>
      <c r="O64" s="14"/>
      <c r="P64" s="43"/>
      <c r="Q64" s="14"/>
      <c r="R64" s="43"/>
      <c r="S64" s="14"/>
      <c r="T64" s="43"/>
      <c r="U64" s="14"/>
      <c r="V64" s="3"/>
      <c r="W64" s="3"/>
      <c r="X64" s="3"/>
      <c r="Y64" s="3"/>
      <c r="Z64" s="3"/>
      <c r="AB64" s="3"/>
      <c r="AC64" s="3"/>
      <c r="AD64" s="3"/>
      <c r="AE64" s="3"/>
      <c r="AH64" s="3"/>
      <c r="AI64" s="3"/>
      <c r="AJ64" s="3"/>
      <c r="AK64" s="3"/>
      <c r="AL64" s="3"/>
      <c r="AM64" s="3"/>
      <c r="AN64" s="3"/>
    </row>
    <row r="65" spans="2:40" s="2" customFormat="1" ht="12">
      <c r="B65" s="3"/>
      <c r="D65" s="14"/>
      <c r="E65" s="14"/>
      <c r="F65" s="14"/>
      <c r="G65" s="14"/>
      <c r="H65" s="43"/>
      <c r="I65" s="14"/>
      <c r="J65" s="43"/>
      <c r="K65" s="14"/>
      <c r="L65" s="43"/>
      <c r="M65" s="14"/>
      <c r="N65" s="43"/>
      <c r="O65" s="14"/>
      <c r="P65" s="43"/>
      <c r="Q65" s="14"/>
      <c r="R65" s="43"/>
      <c r="S65" s="14"/>
      <c r="T65" s="43"/>
      <c r="U65" s="14"/>
      <c r="V65" s="3"/>
      <c r="W65" s="3"/>
      <c r="X65" s="3"/>
      <c r="Y65" s="3"/>
      <c r="Z65" s="3"/>
      <c r="AB65" s="3"/>
      <c r="AC65" s="3"/>
      <c r="AD65" s="3"/>
      <c r="AE65" s="3"/>
      <c r="AH65" s="3"/>
      <c r="AI65" s="3"/>
      <c r="AJ65" s="3"/>
      <c r="AK65" s="3"/>
      <c r="AL65" s="3"/>
      <c r="AM65" s="3"/>
      <c r="AN65" s="3"/>
    </row>
    <row r="66" spans="2:40" s="2" customFormat="1" ht="12">
      <c r="B66" s="3"/>
      <c r="D66" s="14"/>
      <c r="E66" s="14"/>
      <c r="F66" s="14"/>
      <c r="G66" s="14"/>
      <c r="H66" s="43"/>
      <c r="I66" s="14"/>
      <c r="J66" s="43"/>
      <c r="K66" s="14"/>
      <c r="L66" s="43"/>
      <c r="M66" s="14"/>
      <c r="N66" s="43"/>
      <c r="O66" s="14"/>
      <c r="P66" s="43"/>
      <c r="Q66" s="14"/>
      <c r="R66" s="43"/>
      <c r="S66" s="14"/>
      <c r="T66" s="43"/>
      <c r="U66" s="14"/>
      <c r="V66" s="3"/>
      <c r="W66" s="3"/>
      <c r="X66" s="3"/>
      <c r="Y66" s="3"/>
      <c r="Z66" s="3"/>
      <c r="AB66" s="3"/>
      <c r="AC66" s="3"/>
      <c r="AD66" s="3"/>
      <c r="AE66" s="3"/>
      <c r="AH66" s="3"/>
      <c r="AI66" s="3"/>
      <c r="AJ66" s="3"/>
      <c r="AK66" s="3"/>
      <c r="AL66" s="3"/>
      <c r="AM66" s="3"/>
      <c r="AN66" s="3"/>
    </row>
    <row r="67" spans="2:40" s="2" customFormat="1" ht="12">
      <c r="B67" s="3"/>
      <c r="D67" s="14"/>
      <c r="E67" s="14"/>
      <c r="F67" s="14"/>
      <c r="G67" s="14"/>
      <c r="H67" s="43"/>
      <c r="I67" s="14"/>
      <c r="J67" s="43"/>
      <c r="K67" s="14"/>
      <c r="L67" s="43"/>
      <c r="M67" s="14"/>
      <c r="N67" s="43"/>
      <c r="O67" s="14"/>
      <c r="P67" s="43"/>
      <c r="Q67" s="14"/>
      <c r="R67" s="43"/>
      <c r="S67" s="14"/>
      <c r="T67" s="43"/>
      <c r="U67" s="14"/>
      <c r="V67" s="3"/>
      <c r="W67" s="3"/>
      <c r="X67" s="3"/>
      <c r="Y67" s="3"/>
      <c r="Z67" s="3"/>
      <c r="AB67" s="3"/>
      <c r="AC67" s="3"/>
      <c r="AD67" s="3"/>
      <c r="AE67" s="3"/>
      <c r="AH67" s="3"/>
      <c r="AI67" s="3"/>
      <c r="AJ67" s="3"/>
      <c r="AK67" s="3"/>
      <c r="AL67" s="3"/>
      <c r="AM67" s="3"/>
      <c r="AN67" s="3"/>
    </row>
    <row r="68" spans="2:40" s="2" customFormat="1" ht="12">
      <c r="B68" s="3"/>
      <c r="D68" s="14"/>
      <c r="E68" s="14"/>
      <c r="F68" s="14"/>
      <c r="G68" s="14"/>
      <c r="H68" s="43"/>
      <c r="I68" s="14"/>
      <c r="J68" s="43"/>
      <c r="K68" s="14"/>
      <c r="L68" s="43"/>
      <c r="M68" s="14"/>
      <c r="N68" s="43"/>
      <c r="O68" s="14"/>
      <c r="P68" s="43"/>
      <c r="Q68" s="14"/>
      <c r="R68" s="43"/>
      <c r="S68" s="14"/>
      <c r="T68" s="43"/>
      <c r="U68" s="14"/>
      <c r="V68" s="3"/>
      <c r="W68" s="3"/>
      <c r="X68" s="3"/>
      <c r="Y68" s="3"/>
      <c r="Z68" s="3"/>
      <c r="AB68" s="3"/>
      <c r="AC68" s="3"/>
      <c r="AD68" s="3"/>
      <c r="AE68" s="3"/>
      <c r="AH68" s="3"/>
      <c r="AI68" s="3"/>
      <c r="AJ68" s="3"/>
      <c r="AK68" s="3"/>
      <c r="AL68" s="3"/>
      <c r="AM68" s="3"/>
      <c r="AN68" s="3"/>
    </row>
    <row r="69" spans="2:40" s="2" customFormat="1" ht="12">
      <c r="B69" s="3"/>
      <c r="D69" s="14"/>
      <c r="E69" s="14"/>
      <c r="F69" s="14"/>
      <c r="G69" s="14"/>
      <c r="H69" s="43"/>
      <c r="I69" s="14"/>
      <c r="J69" s="43"/>
      <c r="K69" s="14"/>
      <c r="L69" s="43"/>
      <c r="M69" s="14"/>
      <c r="N69" s="43"/>
      <c r="O69" s="14"/>
      <c r="P69" s="43"/>
      <c r="Q69" s="14"/>
      <c r="R69" s="43"/>
      <c r="S69" s="14"/>
      <c r="T69" s="43"/>
      <c r="U69" s="14"/>
      <c r="V69" s="3"/>
      <c r="W69" s="3"/>
      <c r="X69" s="3"/>
      <c r="Y69" s="3"/>
      <c r="Z69" s="3"/>
      <c r="AB69" s="3"/>
      <c r="AC69" s="3"/>
      <c r="AD69" s="3"/>
      <c r="AE69" s="3"/>
      <c r="AH69" s="3"/>
      <c r="AI69" s="3"/>
      <c r="AJ69" s="3"/>
      <c r="AK69" s="3"/>
      <c r="AL69" s="3"/>
      <c r="AM69" s="3"/>
      <c r="AN69" s="3"/>
    </row>
    <row r="70" spans="2:40" s="2" customFormat="1" ht="12">
      <c r="B70" s="3"/>
      <c r="D70" s="14"/>
      <c r="E70" s="14"/>
      <c r="F70" s="14"/>
      <c r="G70" s="14"/>
      <c r="H70" s="43"/>
      <c r="I70" s="14"/>
      <c r="J70" s="43"/>
      <c r="K70" s="14"/>
      <c r="L70" s="43"/>
      <c r="M70" s="14"/>
      <c r="N70" s="43"/>
      <c r="O70" s="14"/>
      <c r="P70" s="43"/>
      <c r="Q70" s="14"/>
      <c r="R70" s="43"/>
      <c r="S70" s="14"/>
      <c r="T70" s="43"/>
      <c r="U70" s="14"/>
      <c r="V70" s="3"/>
      <c r="W70" s="3"/>
      <c r="X70" s="3"/>
      <c r="Y70" s="3"/>
      <c r="Z70" s="3"/>
      <c r="AB70" s="3"/>
      <c r="AC70" s="3"/>
      <c r="AD70" s="3"/>
      <c r="AE70" s="3"/>
      <c r="AH70" s="3"/>
      <c r="AI70" s="3"/>
      <c r="AJ70" s="3"/>
      <c r="AK70" s="3"/>
      <c r="AL70" s="3"/>
      <c r="AM70" s="3"/>
      <c r="AN70" s="3"/>
    </row>
    <row r="71" spans="2:40" s="2" customFormat="1" ht="12">
      <c r="B71" s="3"/>
      <c r="D71" s="14"/>
      <c r="E71" s="14"/>
      <c r="F71" s="14"/>
      <c r="G71" s="14"/>
      <c r="H71" s="43"/>
      <c r="I71" s="14"/>
      <c r="J71" s="43"/>
      <c r="K71" s="14"/>
      <c r="L71" s="43"/>
      <c r="M71" s="14"/>
      <c r="N71" s="43"/>
      <c r="O71" s="14"/>
      <c r="P71" s="43"/>
      <c r="Q71" s="14"/>
      <c r="R71" s="43"/>
      <c r="S71" s="14"/>
      <c r="T71" s="43"/>
      <c r="U71" s="14"/>
      <c r="V71" s="3"/>
      <c r="W71" s="3"/>
      <c r="X71" s="3"/>
      <c r="Y71" s="3"/>
      <c r="Z71" s="3"/>
      <c r="AB71" s="3"/>
      <c r="AC71" s="3"/>
      <c r="AD71" s="3"/>
      <c r="AE71" s="3"/>
      <c r="AH71" s="3"/>
      <c r="AI71" s="3"/>
      <c r="AJ71" s="3"/>
      <c r="AK71" s="3"/>
      <c r="AL71" s="3"/>
      <c r="AM71" s="3"/>
      <c r="AN71" s="3"/>
    </row>
    <row r="72" spans="2:40" s="2" customFormat="1" ht="12">
      <c r="B72" s="3"/>
      <c r="D72" s="14"/>
      <c r="E72" s="14"/>
      <c r="F72" s="14"/>
      <c r="G72" s="14"/>
      <c r="H72" s="43"/>
      <c r="I72" s="14"/>
      <c r="J72" s="43"/>
      <c r="K72" s="14"/>
      <c r="L72" s="43"/>
      <c r="M72" s="14"/>
      <c r="N72" s="43"/>
      <c r="O72" s="14"/>
      <c r="P72" s="43"/>
      <c r="Q72" s="14"/>
      <c r="R72" s="43"/>
      <c r="S72" s="14"/>
      <c r="T72" s="43"/>
      <c r="U72" s="14"/>
      <c r="V72" s="3"/>
      <c r="W72" s="3"/>
      <c r="X72" s="3"/>
      <c r="Y72" s="3"/>
      <c r="Z72" s="3"/>
      <c r="AB72" s="3"/>
      <c r="AC72" s="3"/>
      <c r="AD72" s="3"/>
      <c r="AE72" s="3"/>
      <c r="AH72" s="3"/>
      <c r="AI72" s="3"/>
      <c r="AJ72" s="3"/>
      <c r="AK72" s="3"/>
      <c r="AL72" s="3"/>
      <c r="AM72" s="3"/>
      <c r="AN72" s="3"/>
    </row>
    <row r="73" spans="2:40" s="2" customFormat="1" ht="12">
      <c r="B73" s="3"/>
      <c r="D73" s="14"/>
      <c r="E73" s="14"/>
      <c r="F73" s="14"/>
      <c r="G73" s="14"/>
      <c r="H73" s="43"/>
      <c r="I73" s="14"/>
      <c r="J73" s="43"/>
      <c r="K73" s="14"/>
      <c r="L73" s="43"/>
      <c r="M73" s="14"/>
      <c r="N73" s="43"/>
      <c r="O73" s="14"/>
      <c r="P73" s="43"/>
      <c r="Q73" s="14"/>
      <c r="R73" s="43"/>
      <c r="S73" s="14"/>
      <c r="T73" s="43"/>
      <c r="U73" s="14"/>
      <c r="V73" s="3"/>
      <c r="W73" s="3"/>
      <c r="X73" s="3"/>
      <c r="Y73" s="3"/>
      <c r="Z73" s="3"/>
      <c r="AB73" s="3"/>
      <c r="AC73" s="3"/>
      <c r="AD73" s="3"/>
      <c r="AE73" s="3"/>
      <c r="AH73" s="3"/>
      <c r="AI73" s="3"/>
      <c r="AJ73" s="3"/>
      <c r="AK73" s="3"/>
      <c r="AL73" s="3"/>
      <c r="AM73" s="3"/>
      <c r="AN73" s="3"/>
    </row>
    <row r="74" spans="2:40" s="2" customFormat="1" ht="12">
      <c r="B74" s="3"/>
      <c r="D74" s="14"/>
      <c r="E74" s="14"/>
      <c r="F74" s="14"/>
      <c r="G74" s="14"/>
      <c r="H74" s="43"/>
      <c r="I74" s="14"/>
      <c r="J74" s="43"/>
      <c r="K74" s="14"/>
      <c r="L74" s="43"/>
      <c r="M74" s="14"/>
      <c r="N74" s="43"/>
      <c r="O74" s="14"/>
      <c r="P74" s="43"/>
      <c r="Q74" s="14"/>
      <c r="R74" s="43"/>
      <c r="S74" s="14"/>
      <c r="T74" s="43"/>
      <c r="U74" s="14"/>
      <c r="V74" s="3"/>
      <c r="W74" s="3"/>
      <c r="X74" s="3"/>
      <c r="Y74" s="3"/>
      <c r="Z74" s="3"/>
      <c r="AB74" s="3"/>
      <c r="AC74" s="3"/>
      <c r="AD74" s="3"/>
      <c r="AE74" s="3"/>
      <c r="AH74" s="3"/>
      <c r="AI74" s="3"/>
      <c r="AJ74" s="3"/>
      <c r="AK74" s="3"/>
      <c r="AL74" s="3"/>
      <c r="AM74" s="3"/>
      <c r="AN74" s="3"/>
    </row>
    <row r="75" spans="2:40" s="2" customFormat="1" ht="12">
      <c r="B75" s="3"/>
      <c r="D75" s="14"/>
      <c r="E75" s="14"/>
      <c r="F75" s="14"/>
      <c r="G75" s="14"/>
      <c r="H75" s="43"/>
      <c r="I75" s="14"/>
      <c r="J75" s="43"/>
      <c r="K75" s="14"/>
      <c r="L75" s="43"/>
      <c r="M75" s="14"/>
      <c r="N75" s="43"/>
      <c r="O75" s="14"/>
      <c r="P75" s="43"/>
      <c r="Q75" s="14"/>
      <c r="R75" s="43"/>
      <c r="S75" s="14"/>
      <c r="T75" s="43"/>
      <c r="U75" s="14"/>
      <c r="V75" s="3"/>
      <c r="W75" s="3"/>
      <c r="X75" s="3"/>
      <c r="Y75" s="3"/>
      <c r="Z75" s="3"/>
      <c r="AB75" s="3"/>
      <c r="AC75" s="3"/>
      <c r="AD75" s="3"/>
      <c r="AE75" s="3"/>
      <c r="AH75" s="3"/>
      <c r="AI75" s="3"/>
      <c r="AJ75" s="3"/>
      <c r="AK75" s="3"/>
      <c r="AL75" s="3"/>
      <c r="AM75" s="3"/>
      <c r="AN75" s="3"/>
    </row>
    <row r="76" spans="2:40" s="2" customFormat="1" ht="12">
      <c r="B76" s="3"/>
      <c r="D76" s="14"/>
      <c r="E76" s="14"/>
      <c r="F76" s="14"/>
      <c r="G76" s="14"/>
      <c r="H76" s="43"/>
      <c r="I76" s="14"/>
      <c r="J76" s="43"/>
      <c r="K76" s="14"/>
      <c r="L76" s="43"/>
      <c r="M76" s="14"/>
      <c r="N76" s="43"/>
      <c r="O76" s="14"/>
      <c r="P76" s="43"/>
      <c r="Q76" s="14"/>
      <c r="R76" s="43"/>
      <c r="S76" s="14"/>
      <c r="T76" s="43"/>
      <c r="U76" s="14"/>
      <c r="V76" s="3"/>
      <c r="W76" s="3"/>
      <c r="X76" s="3"/>
      <c r="Y76" s="3"/>
      <c r="Z76" s="3"/>
      <c r="AB76" s="3"/>
      <c r="AC76" s="3"/>
      <c r="AD76" s="3"/>
      <c r="AE76" s="3"/>
      <c r="AH76" s="3"/>
      <c r="AI76" s="3"/>
      <c r="AJ76" s="3"/>
      <c r="AK76" s="3"/>
      <c r="AL76" s="3"/>
      <c r="AM76" s="3"/>
      <c r="AN76" s="3"/>
    </row>
    <row r="77" spans="2:40" s="2" customFormat="1" ht="12">
      <c r="B77" s="3"/>
      <c r="D77" s="14"/>
      <c r="E77" s="14"/>
      <c r="F77" s="14"/>
      <c r="G77" s="14"/>
      <c r="H77" s="43"/>
      <c r="I77" s="14"/>
      <c r="J77" s="43"/>
      <c r="K77" s="14"/>
      <c r="L77" s="43"/>
      <c r="M77" s="14"/>
      <c r="N77" s="43"/>
      <c r="O77" s="14"/>
      <c r="P77" s="43"/>
      <c r="Q77" s="14"/>
      <c r="R77" s="43"/>
      <c r="S77" s="14"/>
      <c r="T77" s="43"/>
      <c r="U77" s="14"/>
      <c r="V77" s="3"/>
      <c r="W77" s="3"/>
      <c r="X77" s="3"/>
      <c r="Y77" s="3"/>
      <c r="Z77" s="3"/>
      <c r="AB77" s="3"/>
      <c r="AC77" s="3"/>
      <c r="AD77" s="3"/>
      <c r="AE77" s="3"/>
      <c r="AH77" s="3"/>
      <c r="AI77" s="3"/>
      <c r="AJ77" s="3"/>
      <c r="AK77" s="3"/>
      <c r="AL77" s="3"/>
      <c r="AM77" s="3"/>
      <c r="AN77" s="3"/>
    </row>
    <row r="78" spans="2:40" s="2" customFormat="1" ht="12">
      <c r="B78" s="3"/>
      <c r="D78" s="14"/>
      <c r="E78" s="14"/>
      <c r="F78" s="14"/>
      <c r="G78" s="14"/>
      <c r="H78" s="43"/>
      <c r="I78" s="14"/>
      <c r="J78" s="43"/>
      <c r="K78" s="14"/>
      <c r="L78" s="43"/>
      <c r="M78" s="14"/>
      <c r="N78" s="43"/>
      <c r="O78" s="14"/>
      <c r="P78" s="43"/>
      <c r="Q78" s="14"/>
      <c r="R78" s="43"/>
      <c r="S78" s="14"/>
      <c r="T78" s="43"/>
      <c r="U78" s="14"/>
      <c r="V78" s="3"/>
      <c r="W78" s="3"/>
      <c r="X78" s="3"/>
      <c r="Y78" s="3"/>
      <c r="Z78" s="3"/>
      <c r="AB78" s="3"/>
      <c r="AC78" s="3"/>
      <c r="AD78" s="3"/>
      <c r="AE78" s="3"/>
      <c r="AH78" s="3"/>
      <c r="AI78" s="3"/>
      <c r="AJ78" s="3"/>
      <c r="AK78" s="3"/>
      <c r="AL78" s="3"/>
      <c r="AM78" s="3"/>
      <c r="AN78" s="3"/>
    </row>
    <row r="79" spans="2:40" s="2" customFormat="1" ht="12">
      <c r="B79" s="3"/>
      <c r="D79" s="14"/>
      <c r="E79" s="14"/>
      <c r="F79" s="14"/>
      <c r="G79" s="14"/>
      <c r="H79" s="43"/>
      <c r="I79" s="14"/>
      <c r="J79" s="43"/>
      <c r="K79" s="14"/>
      <c r="L79" s="43"/>
      <c r="M79" s="14"/>
      <c r="N79" s="43"/>
      <c r="O79" s="14"/>
      <c r="P79" s="43"/>
      <c r="Q79" s="14"/>
      <c r="R79" s="43"/>
      <c r="S79" s="14"/>
      <c r="T79" s="43"/>
      <c r="U79" s="14"/>
      <c r="V79" s="3"/>
      <c r="W79" s="3"/>
      <c r="X79" s="3"/>
      <c r="Y79" s="3"/>
      <c r="Z79" s="3"/>
      <c r="AB79" s="3"/>
      <c r="AC79" s="3"/>
      <c r="AD79" s="3"/>
      <c r="AE79" s="3"/>
      <c r="AH79" s="3"/>
      <c r="AI79" s="3"/>
      <c r="AJ79" s="3"/>
      <c r="AK79" s="3"/>
      <c r="AL79" s="3"/>
      <c r="AM79" s="3"/>
      <c r="AN79" s="3"/>
    </row>
    <row r="80" spans="2:40" s="2" customFormat="1" ht="12">
      <c r="B80" s="3"/>
      <c r="D80" s="14"/>
      <c r="E80" s="14"/>
      <c r="F80" s="14"/>
      <c r="G80" s="14"/>
      <c r="H80" s="43"/>
      <c r="I80" s="14"/>
      <c r="J80" s="43"/>
      <c r="K80" s="14"/>
      <c r="L80" s="43"/>
      <c r="M80" s="14"/>
      <c r="N80" s="43"/>
      <c r="O80" s="14"/>
      <c r="P80" s="43"/>
      <c r="Q80" s="14"/>
      <c r="R80" s="43"/>
      <c r="S80" s="14"/>
      <c r="T80" s="43"/>
      <c r="U80" s="14"/>
      <c r="V80" s="3"/>
      <c r="W80" s="3"/>
      <c r="X80" s="3"/>
      <c r="Y80" s="3"/>
      <c r="Z80" s="3"/>
      <c r="AB80" s="3"/>
      <c r="AC80" s="3"/>
      <c r="AD80" s="3"/>
      <c r="AE80" s="3"/>
      <c r="AH80" s="3"/>
      <c r="AI80" s="3"/>
      <c r="AJ80" s="3"/>
      <c r="AK80" s="3"/>
      <c r="AL80" s="3"/>
      <c r="AM80" s="3"/>
      <c r="AN80" s="3"/>
    </row>
    <row r="81" spans="2:40" s="2" customFormat="1" ht="12">
      <c r="B81" s="3"/>
      <c r="D81" s="14"/>
      <c r="E81" s="14"/>
      <c r="F81" s="14"/>
      <c r="G81" s="14"/>
      <c r="H81" s="43"/>
      <c r="I81" s="14"/>
      <c r="J81" s="43"/>
      <c r="K81" s="14"/>
      <c r="L81" s="43"/>
      <c r="M81" s="14"/>
      <c r="N81" s="43"/>
      <c r="O81" s="14"/>
      <c r="P81" s="43"/>
      <c r="Q81" s="14"/>
      <c r="R81" s="43"/>
      <c r="S81" s="14"/>
      <c r="T81" s="43"/>
      <c r="U81" s="14"/>
      <c r="V81" s="3"/>
      <c r="W81" s="3"/>
      <c r="X81" s="3"/>
      <c r="Y81" s="3"/>
      <c r="Z81" s="3"/>
      <c r="AB81" s="3"/>
      <c r="AC81" s="3"/>
      <c r="AD81" s="3"/>
      <c r="AE81" s="3"/>
      <c r="AH81" s="3"/>
      <c r="AI81" s="3"/>
      <c r="AJ81" s="3"/>
      <c r="AK81" s="3"/>
      <c r="AL81" s="3"/>
      <c r="AM81" s="3"/>
      <c r="AN81" s="3"/>
    </row>
    <row r="82" spans="2:40" s="2" customFormat="1" ht="12">
      <c r="B82" s="3"/>
      <c r="D82" s="14"/>
      <c r="E82" s="14"/>
      <c r="F82" s="14"/>
      <c r="G82" s="14"/>
      <c r="H82" s="43"/>
      <c r="I82" s="14"/>
      <c r="J82" s="43"/>
      <c r="K82" s="14"/>
      <c r="L82" s="43"/>
      <c r="M82" s="14"/>
      <c r="N82" s="43"/>
      <c r="O82" s="14"/>
      <c r="P82" s="43"/>
      <c r="Q82" s="14"/>
      <c r="R82" s="43"/>
      <c r="S82" s="14"/>
      <c r="T82" s="43"/>
      <c r="U82" s="14"/>
      <c r="V82" s="3"/>
      <c r="W82" s="3"/>
      <c r="X82" s="3"/>
      <c r="Y82" s="3"/>
      <c r="Z82" s="3"/>
      <c r="AB82" s="3"/>
      <c r="AC82" s="3"/>
      <c r="AD82" s="3"/>
      <c r="AE82" s="3"/>
      <c r="AH82" s="3"/>
      <c r="AI82" s="3"/>
      <c r="AJ82" s="3"/>
      <c r="AK82" s="3"/>
      <c r="AL82" s="3"/>
      <c r="AM82" s="3"/>
      <c r="AN82" s="3"/>
    </row>
    <row r="83" spans="2:40" s="2" customFormat="1" ht="12">
      <c r="B83" s="3"/>
      <c r="D83" s="14"/>
      <c r="E83" s="14"/>
      <c r="F83" s="14"/>
      <c r="G83" s="14"/>
      <c r="H83" s="43"/>
      <c r="I83" s="14"/>
      <c r="J83" s="43"/>
      <c r="K83" s="14"/>
      <c r="L83" s="43"/>
      <c r="M83" s="14"/>
      <c r="N83" s="43"/>
      <c r="O83" s="14"/>
      <c r="P83" s="43"/>
      <c r="Q83" s="14"/>
      <c r="R83" s="43"/>
      <c r="S83" s="14"/>
      <c r="T83" s="43"/>
      <c r="U83" s="14"/>
      <c r="V83" s="3"/>
      <c r="W83" s="3"/>
      <c r="X83" s="3"/>
      <c r="Y83" s="3"/>
      <c r="Z83" s="3"/>
      <c r="AB83" s="3"/>
      <c r="AC83" s="3"/>
      <c r="AD83" s="3"/>
      <c r="AE83" s="3"/>
      <c r="AH83" s="3"/>
      <c r="AI83" s="3"/>
      <c r="AJ83" s="3"/>
      <c r="AK83" s="3"/>
      <c r="AL83" s="3"/>
      <c r="AM83" s="3"/>
      <c r="AN83" s="3"/>
    </row>
    <row r="84" spans="2:40" s="2" customFormat="1" ht="12">
      <c r="B84" s="3"/>
      <c r="D84" s="14"/>
      <c r="E84" s="14"/>
      <c r="F84" s="14"/>
      <c r="G84" s="14"/>
      <c r="H84" s="43"/>
      <c r="I84" s="14"/>
      <c r="J84" s="43"/>
      <c r="K84" s="14"/>
      <c r="L84" s="43"/>
      <c r="M84" s="14"/>
      <c r="N84" s="43"/>
      <c r="O84" s="14"/>
      <c r="P84" s="43"/>
      <c r="Q84" s="14"/>
      <c r="R84" s="43"/>
      <c r="S84" s="14"/>
      <c r="T84" s="43"/>
      <c r="U84" s="14"/>
      <c r="V84" s="3"/>
      <c r="W84" s="3"/>
      <c r="X84" s="3"/>
      <c r="Y84" s="3"/>
      <c r="Z84" s="3"/>
      <c r="AB84" s="3"/>
      <c r="AC84" s="3"/>
      <c r="AD84" s="3"/>
      <c r="AE84" s="3"/>
      <c r="AH84" s="3"/>
      <c r="AI84" s="3"/>
      <c r="AJ84" s="3"/>
      <c r="AK84" s="3"/>
      <c r="AL84" s="3"/>
      <c r="AM84" s="3"/>
      <c r="AN84" s="3"/>
    </row>
    <row r="85" spans="2:40" s="2" customFormat="1" ht="12">
      <c r="B85" s="3"/>
      <c r="D85" s="14"/>
      <c r="E85" s="14"/>
      <c r="F85" s="14"/>
      <c r="G85" s="14"/>
      <c r="H85" s="43"/>
      <c r="I85" s="14"/>
      <c r="J85" s="43"/>
      <c r="K85" s="14"/>
      <c r="L85" s="43"/>
      <c r="M85" s="14"/>
      <c r="N85" s="43"/>
      <c r="O85" s="14"/>
      <c r="P85" s="43"/>
      <c r="Q85" s="14"/>
      <c r="R85" s="43"/>
      <c r="S85" s="14"/>
      <c r="T85" s="43"/>
      <c r="U85" s="14"/>
      <c r="V85" s="3"/>
      <c r="W85" s="3"/>
      <c r="X85" s="3"/>
      <c r="Y85" s="3"/>
      <c r="Z85" s="3"/>
      <c r="AB85" s="3"/>
      <c r="AC85" s="3"/>
      <c r="AD85" s="3"/>
      <c r="AE85" s="3"/>
      <c r="AH85" s="3"/>
      <c r="AI85" s="3"/>
      <c r="AJ85" s="3"/>
      <c r="AK85" s="3"/>
      <c r="AL85" s="3"/>
      <c r="AM85" s="3"/>
      <c r="AN85" s="3"/>
    </row>
    <row r="86" spans="2:40" s="2" customFormat="1" ht="12">
      <c r="B86" s="3"/>
      <c r="D86" s="14"/>
      <c r="E86" s="14"/>
      <c r="F86" s="14"/>
      <c r="G86" s="14"/>
      <c r="H86" s="43"/>
      <c r="I86" s="14"/>
      <c r="J86" s="43"/>
      <c r="K86" s="14"/>
      <c r="L86" s="43"/>
      <c r="M86" s="14"/>
      <c r="N86" s="43"/>
      <c r="O86" s="14"/>
      <c r="P86" s="43"/>
      <c r="Q86" s="14"/>
      <c r="R86" s="43"/>
      <c r="S86" s="14"/>
      <c r="T86" s="43"/>
      <c r="U86" s="14"/>
      <c r="V86" s="3"/>
      <c r="W86" s="3"/>
      <c r="X86" s="3"/>
      <c r="Y86" s="3"/>
      <c r="Z86" s="3"/>
      <c r="AB86" s="3"/>
      <c r="AC86" s="3"/>
      <c r="AD86" s="3"/>
      <c r="AE86" s="3"/>
      <c r="AH86" s="3"/>
      <c r="AI86" s="3"/>
      <c r="AJ86" s="3"/>
      <c r="AK86" s="3"/>
      <c r="AL86" s="3"/>
      <c r="AM86" s="3"/>
      <c r="AN86" s="3"/>
    </row>
    <row r="87" spans="2:40" s="2" customFormat="1" ht="12">
      <c r="B87" s="3"/>
      <c r="D87" s="14"/>
      <c r="E87" s="14"/>
      <c r="F87" s="14"/>
      <c r="G87" s="14"/>
      <c r="H87" s="43"/>
      <c r="I87" s="14"/>
      <c r="J87" s="43"/>
      <c r="K87" s="14"/>
      <c r="L87" s="43"/>
      <c r="M87" s="14"/>
      <c r="N87" s="43"/>
      <c r="O87" s="14"/>
      <c r="P87" s="43"/>
      <c r="Q87" s="14"/>
      <c r="R87" s="43"/>
      <c r="S87" s="14"/>
      <c r="T87" s="43"/>
      <c r="U87" s="14"/>
      <c r="V87" s="3"/>
      <c r="W87" s="3"/>
      <c r="X87" s="3"/>
      <c r="Y87" s="3"/>
      <c r="Z87" s="3"/>
      <c r="AB87" s="3"/>
      <c r="AC87" s="3"/>
      <c r="AD87" s="3"/>
      <c r="AE87" s="3"/>
      <c r="AH87" s="3"/>
      <c r="AI87" s="3"/>
      <c r="AJ87" s="3"/>
      <c r="AK87" s="3"/>
      <c r="AL87" s="3"/>
      <c r="AM87" s="3"/>
      <c r="AN87" s="3"/>
    </row>
    <row r="88" spans="2:40" s="2" customFormat="1" ht="12">
      <c r="B88" s="3"/>
      <c r="D88" s="14"/>
      <c r="E88" s="14"/>
      <c r="F88" s="14"/>
      <c r="G88" s="14"/>
      <c r="H88" s="43"/>
      <c r="I88" s="14"/>
      <c r="J88" s="43"/>
      <c r="K88" s="14"/>
      <c r="L88" s="43"/>
      <c r="M88" s="14"/>
      <c r="N88" s="43"/>
      <c r="O88" s="14"/>
      <c r="P88" s="43"/>
      <c r="Q88" s="14"/>
      <c r="R88" s="43"/>
      <c r="S88" s="14"/>
      <c r="T88" s="43"/>
      <c r="U88" s="14"/>
      <c r="V88" s="3"/>
      <c r="W88" s="3"/>
      <c r="X88" s="3"/>
      <c r="Y88" s="3"/>
      <c r="Z88" s="3"/>
      <c r="AB88" s="3"/>
      <c r="AC88" s="3"/>
      <c r="AD88" s="3"/>
      <c r="AE88" s="3"/>
      <c r="AH88" s="3"/>
      <c r="AI88" s="3"/>
      <c r="AJ88" s="3"/>
      <c r="AK88" s="3"/>
      <c r="AL88" s="3"/>
      <c r="AM88" s="3"/>
      <c r="AN88" s="3"/>
    </row>
    <row r="89" spans="2:40" s="2" customFormat="1" ht="12">
      <c r="B89" s="3"/>
      <c r="D89" s="14"/>
      <c r="E89" s="14"/>
      <c r="F89" s="14"/>
      <c r="G89" s="14"/>
      <c r="H89" s="43"/>
      <c r="I89" s="14"/>
      <c r="J89" s="43"/>
      <c r="K89" s="14"/>
      <c r="L89" s="43"/>
      <c r="M89" s="14"/>
      <c r="N89" s="43"/>
      <c r="O89" s="14"/>
      <c r="P89" s="43"/>
      <c r="Q89" s="14"/>
      <c r="R89" s="43"/>
      <c r="S89" s="14"/>
      <c r="T89" s="43"/>
      <c r="U89" s="14"/>
      <c r="V89" s="3"/>
      <c r="W89" s="3"/>
      <c r="X89" s="3"/>
      <c r="Y89" s="3"/>
      <c r="Z89" s="3"/>
      <c r="AB89" s="3"/>
      <c r="AC89" s="3"/>
      <c r="AD89" s="3"/>
      <c r="AE89" s="3"/>
      <c r="AH89" s="3"/>
      <c r="AI89" s="3"/>
      <c r="AJ89" s="3"/>
      <c r="AK89" s="3"/>
      <c r="AL89" s="3"/>
      <c r="AM89" s="3"/>
      <c r="AN89" s="3"/>
    </row>
    <row r="90" spans="2:40" s="2" customFormat="1" ht="12">
      <c r="B90" s="3"/>
      <c r="D90" s="14"/>
      <c r="E90" s="14"/>
      <c r="F90" s="14"/>
      <c r="G90" s="14"/>
      <c r="H90" s="43"/>
      <c r="I90" s="14"/>
      <c r="J90" s="43"/>
      <c r="K90" s="14"/>
      <c r="L90" s="43"/>
      <c r="M90" s="14"/>
      <c r="N90" s="43"/>
      <c r="O90" s="14"/>
      <c r="P90" s="43"/>
      <c r="Q90" s="14"/>
      <c r="R90" s="43"/>
      <c r="S90" s="14"/>
      <c r="T90" s="43"/>
      <c r="U90" s="14"/>
      <c r="V90" s="3"/>
      <c r="W90" s="3"/>
      <c r="X90" s="3"/>
      <c r="Y90" s="3"/>
      <c r="Z90" s="3"/>
      <c r="AB90" s="3"/>
      <c r="AC90" s="3"/>
      <c r="AD90" s="3"/>
      <c r="AE90" s="3"/>
      <c r="AH90" s="3"/>
      <c r="AI90" s="3"/>
      <c r="AJ90" s="3"/>
      <c r="AK90" s="3"/>
      <c r="AL90" s="3"/>
      <c r="AM90" s="3"/>
      <c r="AN90" s="3"/>
    </row>
    <row r="91" spans="2:40" s="2" customFormat="1" ht="12">
      <c r="B91" s="3"/>
      <c r="D91" s="14"/>
      <c r="E91" s="14"/>
      <c r="F91" s="14"/>
      <c r="G91" s="14"/>
      <c r="H91" s="43"/>
      <c r="I91" s="14"/>
      <c r="J91" s="43"/>
      <c r="K91" s="14"/>
      <c r="L91" s="43"/>
      <c r="M91" s="14"/>
      <c r="N91" s="43"/>
      <c r="O91" s="14"/>
      <c r="P91" s="43"/>
      <c r="Q91" s="14"/>
      <c r="R91" s="43"/>
      <c r="S91" s="14"/>
      <c r="T91" s="43"/>
      <c r="U91" s="14"/>
      <c r="V91" s="3"/>
      <c r="W91" s="3"/>
      <c r="X91" s="3"/>
      <c r="Y91" s="3"/>
      <c r="Z91" s="3"/>
      <c r="AB91" s="3"/>
      <c r="AC91" s="3"/>
      <c r="AD91" s="3"/>
      <c r="AE91" s="3"/>
      <c r="AH91" s="3"/>
      <c r="AI91" s="3"/>
      <c r="AJ91" s="3"/>
      <c r="AK91" s="3"/>
      <c r="AL91" s="3"/>
      <c r="AM91" s="3"/>
      <c r="AN91" s="3"/>
    </row>
    <row r="92" spans="2:40" s="2" customFormat="1" ht="12">
      <c r="B92" s="3"/>
      <c r="D92" s="14"/>
      <c r="E92" s="14"/>
      <c r="F92" s="14"/>
      <c r="G92" s="14"/>
      <c r="H92" s="43"/>
      <c r="I92" s="14"/>
      <c r="J92" s="43"/>
      <c r="K92" s="14"/>
      <c r="L92" s="43"/>
      <c r="M92" s="14"/>
      <c r="N92" s="43"/>
      <c r="O92" s="14"/>
      <c r="P92" s="43"/>
      <c r="Q92" s="14"/>
      <c r="R92" s="43"/>
      <c r="S92" s="14"/>
      <c r="T92" s="43"/>
      <c r="U92" s="14"/>
      <c r="V92" s="3"/>
      <c r="W92" s="3"/>
      <c r="X92" s="3"/>
      <c r="Y92" s="3"/>
      <c r="Z92" s="3"/>
      <c r="AB92" s="3"/>
      <c r="AC92" s="3"/>
      <c r="AD92" s="3"/>
      <c r="AE92" s="3"/>
      <c r="AH92" s="3"/>
      <c r="AI92" s="3"/>
      <c r="AJ92" s="3"/>
      <c r="AK92" s="3"/>
      <c r="AL92" s="3"/>
      <c r="AM92" s="3"/>
      <c r="AN92" s="3"/>
    </row>
    <row r="93" spans="2:40" s="2" customFormat="1" ht="12">
      <c r="B93" s="3"/>
      <c r="D93" s="14"/>
      <c r="E93" s="14"/>
      <c r="F93" s="14"/>
      <c r="G93" s="14"/>
      <c r="H93" s="43"/>
      <c r="I93" s="14"/>
      <c r="J93" s="43"/>
      <c r="K93" s="14"/>
      <c r="L93" s="43"/>
      <c r="M93" s="14"/>
      <c r="N93" s="43"/>
      <c r="O93" s="14"/>
      <c r="P93" s="43"/>
      <c r="Q93" s="14"/>
      <c r="R93" s="43"/>
      <c r="S93" s="14"/>
      <c r="T93" s="43"/>
      <c r="U93" s="14"/>
      <c r="V93" s="3"/>
      <c r="W93" s="3"/>
      <c r="X93" s="3"/>
      <c r="Y93" s="3"/>
      <c r="Z93" s="3"/>
      <c r="AB93" s="3"/>
      <c r="AC93" s="3"/>
      <c r="AD93" s="3"/>
      <c r="AE93" s="3"/>
      <c r="AH93" s="3"/>
      <c r="AI93" s="3"/>
      <c r="AJ93" s="3"/>
      <c r="AK93" s="3"/>
      <c r="AL93" s="3"/>
      <c r="AM93" s="3"/>
      <c r="AN93" s="3"/>
    </row>
    <row r="94" spans="2:40" s="2" customFormat="1" ht="12">
      <c r="B94" s="3"/>
      <c r="D94" s="14"/>
      <c r="E94" s="14"/>
      <c r="F94" s="14"/>
      <c r="G94" s="14"/>
      <c r="H94" s="43"/>
      <c r="I94" s="14"/>
      <c r="J94" s="43"/>
      <c r="K94" s="14"/>
      <c r="L94" s="43"/>
      <c r="M94" s="14"/>
      <c r="N94" s="43"/>
      <c r="O94" s="14"/>
      <c r="P94" s="43"/>
      <c r="Q94" s="14"/>
      <c r="R94" s="43"/>
      <c r="S94" s="14"/>
      <c r="T94" s="43"/>
      <c r="U94" s="14"/>
      <c r="V94" s="3"/>
      <c r="W94" s="3"/>
      <c r="X94" s="3"/>
      <c r="Y94" s="3"/>
      <c r="Z94" s="3"/>
      <c r="AB94" s="3"/>
      <c r="AC94" s="3"/>
      <c r="AD94" s="3"/>
      <c r="AE94" s="3"/>
      <c r="AH94" s="3"/>
      <c r="AI94" s="3"/>
      <c r="AJ94" s="3"/>
      <c r="AK94" s="3"/>
      <c r="AL94" s="3"/>
      <c r="AM94" s="3"/>
      <c r="AN94" s="3"/>
    </row>
    <row r="95" spans="2:40" s="2" customFormat="1" ht="12">
      <c r="B95" s="3"/>
      <c r="D95" s="14"/>
      <c r="E95" s="14"/>
      <c r="F95" s="14"/>
      <c r="G95" s="14"/>
      <c r="H95" s="43"/>
      <c r="I95" s="14"/>
      <c r="J95" s="43"/>
      <c r="K95" s="14"/>
      <c r="L95" s="43"/>
      <c r="M95" s="14"/>
      <c r="N95" s="43"/>
      <c r="O95" s="14"/>
      <c r="P95" s="43"/>
      <c r="Q95" s="14"/>
      <c r="R95" s="43"/>
      <c r="S95" s="14"/>
      <c r="T95" s="43"/>
      <c r="U95" s="14"/>
      <c r="V95" s="3"/>
      <c r="W95" s="3"/>
      <c r="X95" s="3"/>
      <c r="Y95" s="3"/>
      <c r="Z95" s="3"/>
      <c r="AB95" s="3"/>
      <c r="AC95" s="3"/>
      <c r="AD95" s="3"/>
      <c r="AE95" s="3"/>
      <c r="AH95" s="3"/>
      <c r="AI95" s="3"/>
      <c r="AJ95" s="3"/>
      <c r="AK95" s="3"/>
      <c r="AL95" s="3"/>
      <c r="AM95" s="3"/>
      <c r="AN95" s="3"/>
    </row>
    <row r="96" spans="2:40" s="2" customFormat="1" ht="12">
      <c r="B96" s="3"/>
      <c r="D96" s="14"/>
      <c r="E96" s="14"/>
      <c r="F96" s="14"/>
      <c r="G96" s="14"/>
      <c r="H96" s="43"/>
      <c r="I96" s="14"/>
      <c r="J96" s="43"/>
      <c r="K96" s="14"/>
      <c r="L96" s="43"/>
      <c r="M96" s="14"/>
      <c r="N96" s="43"/>
      <c r="O96" s="14"/>
      <c r="P96" s="43"/>
      <c r="Q96" s="14"/>
      <c r="R96" s="43"/>
      <c r="S96" s="14"/>
      <c r="T96" s="43"/>
      <c r="U96" s="14"/>
      <c r="V96" s="3"/>
      <c r="W96" s="3"/>
      <c r="X96" s="3"/>
      <c r="Y96" s="3"/>
      <c r="Z96" s="3"/>
      <c r="AB96" s="3"/>
      <c r="AC96" s="3"/>
      <c r="AD96" s="3"/>
      <c r="AE96" s="3"/>
      <c r="AH96" s="3"/>
      <c r="AI96" s="3"/>
      <c r="AJ96" s="3"/>
      <c r="AK96" s="3"/>
      <c r="AL96" s="3"/>
      <c r="AM96" s="3"/>
      <c r="AN96" s="3"/>
    </row>
    <row r="97" spans="2:40" s="2" customFormat="1" ht="12">
      <c r="B97" s="3"/>
      <c r="D97" s="14"/>
      <c r="E97" s="14"/>
      <c r="F97" s="14"/>
      <c r="G97" s="14"/>
      <c r="H97" s="43"/>
      <c r="I97" s="14"/>
      <c r="J97" s="43"/>
      <c r="K97" s="14"/>
      <c r="L97" s="43"/>
      <c r="M97" s="14"/>
      <c r="N97" s="43"/>
      <c r="O97" s="14"/>
      <c r="P97" s="43"/>
      <c r="Q97" s="14"/>
      <c r="R97" s="43"/>
      <c r="S97" s="14"/>
      <c r="T97" s="43"/>
      <c r="U97" s="14"/>
      <c r="V97" s="3"/>
      <c r="W97" s="3"/>
      <c r="X97" s="3"/>
      <c r="Y97" s="3"/>
      <c r="Z97" s="3"/>
      <c r="AB97" s="3"/>
      <c r="AC97" s="3"/>
      <c r="AD97" s="3"/>
      <c r="AE97" s="3"/>
      <c r="AH97" s="3"/>
      <c r="AI97" s="3"/>
      <c r="AJ97" s="3"/>
      <c r="AK97" s="3"/>
      <c r="AL97" s="3"/>
      <c r="AM97" s="3"/>
      <c r="AN97" s="3"/>
    </row>
    <row r="98" spans="2:40" s="2" customFormat="1" ht="12">
      <c r="B98" s="3"/>
      <c r="D98" s="14"/>
      <c r="E98" s="14"/>
      <c r="F98" s="14"/>
      <c r="G98" s="14"/>
      <c r="H98" s="43"/>
      <c r="I98" s="14"/>
      <c r="J98" s="43"/>
      <c r="K98" s="14"/>
      <c r="L98" s="43"/>
      <c r="M98" s="14"/>
      <c r="N98" s="43"/>
      <c r="O98" s="14"/>
      <c r="P98" s="43"/>
      <c r="Q98" s="14"/>
      <c r="R98" s="43"/>
      <c r="S98" s="14"/>
      <c r="T98" s="43"/>
      <c r="U98" s="14"/>
      <c r="V98" s="3"/>
      <c r="W98" s="3"/>
      <c r="X98" s="3"/>
      <c r="Y98" s="3"/>
      <c r="Z98" s="3"/>
      <c r="AB98" s="3"/>
      <c r="AC98" s="3"/>
      <c r="AD98" s="3"/>
      <c r="AE98" s="3"/>
      <c r="AH98" s="3"/>
      <c r="AI98" s="3"/>
      <c r="AJ98" s="3"/>
      <c r="AK98" s="3"/>
      <c r="AL98" s="3"/>
      <c r="AM98" s="3"/>
      <c r="AN98" s="3"/>
    </row>
    <row r="99" spans="2:40" s="2" customFormat="1" ht="12">
      <c r="B99" s="3"/>
      <c r="D99" s="14"/>
      <c r="E99" s="14"/>
      <c r="F99" s="14"/>
      <c r="G99" s="14"/>
      <c r="H99" s="43"/>
      <c r="I99" s="14"/>
      <c r="J99" s="43"/>
      <c r="K99" s="14"/>
      <c r="L99" s="43"/>
      <c r="M99" s="14"/>
      <c r="N99" s="43"/>
      <c r="O99" s="14"/>
      <c r="P99" s="43"/>
      <c r="Q99" s="14"/>
      <c r="R99" s="43"/>
      <c r="S99" s="14"/>
      <c r="T99" s="43"/>
      <c r="U99" s="14"/>
      <c r="V99" s="3"/>
      <c r="W99" s="3"/>
      <c r="X99" s="3"/>
      <c r="Y99" s="3"/>
      <c r="Z99" s="3"/>
      <c r="AB99" s="3"/>
      <c r="AC99" s="3"/>
      <c r="AD99" s="3"/>
      <c r="AE99" s="3"/>
      <c r="AH99" s="3"/>
      <c r="AI99" s="3"/>
      <c r="AJ99" s="3"/>
      <c r="AK99" s="3"/>
      <c r="AL99" s="3"/>
      <c r="AM99" s="3"/>
      <c r="AN99" s="3"/>
    </row>
    <row r="100" spans="2:40" s="2" customFormat="1" ht="12">
      <c r="B100" s="3"/>
      <c r="D100" s="14"/>
      <c r="E100" s="14"/>
      <c r="F100" s="14"/>
      <c r="G100" s="14"/>
      <c r="H100" s="43"/>
      <c r="I100" s="14"/>
      <c r="J100" s="43"/>
      <c r="K100" s="14"/>
      <c r="L100" s="43"/>
      <c r="M100" s="14"/>
      <c r="N100" s="43"/>
      <c r="O100" s="14"/>
      <c r="P100" s="43"/>
      <c r="Q100" s="14"/>
      <c r="R100" s="43"/>
      <c r="S100" s="14"/>
      <c r="T100" s="43"/>
      <c r="U100" s="14"/>
      <c r="V100" s="3"/>
      <c r="W100" s="3"/>
      <c r="X100" s="3"/>
      <c r="Y100" s="3"/>
      <c r="Z100" s="3"/>
      <c r="AB100" s="3"/>
      <c r="AC100" s="3"/>
      <c r="AD100" s="3"/>
      <c r="AE100" s="3"/>
      <c r="AH100" s="3"/>
      <c r="AI100" s="3"/>
      <c r="AJ100" s="3"/>
      <c r="AK100" s="3"/>
      <c r="AL100" s="3"/>
      <c r="AM100" s="3"/>
      <c r="AN100" s="3"/>
    </row>
  </sheetData>
  <sheetProtection password="D303" sheet="1" objects="1" scenarios="1"/>
  <mergeCells count="1">
    <mergeCell ref="A33:A4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marecki</dc:creator>
  <cp:keywords/>
  <dc:description/>
  <cp:lastModifiedBy>HN</cp:lastModifiedBy>
  <dcterms:created xsi:type="dcterms:W3CDTF">2003-08-29T06:53:37Z</dcterms:created>
  <dcterms:modified xsi:type="dcterms:W3CDTF">2020-11-03T01:03:43Z</dcterms:modified>
  <cp:category/>
  <cp:version/>
  <cp:contentType/>
  <cp:contentStatus/>
</cp:coreProperties>
</file>