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cper\Downloads\"/>
    </mc:Choice>
  </mc:AlternateContent>
  <xr:revisionPtr revIDLastSave="0" documentId="13_ncr:1_{7633FAD5-2AC9-402F-88BB-D8B077BB92C4}" xr6:coauthVersionLast="47" xr6:coauthVersionMax="47" xr10:uidLastSave="{00000000-0000-0000-0000-000000000000}"/>
  <bookViews>
    <workbookView xWindow="28680" yWindow="-120" windowWidth="29040" windowHeight="15840" xr2:uid="{AAC0E494-FF8A-480A-85D5-644FD085D79E}"/>
  </bookViews>
  <sheets>
    <sheet name="Turniej par 5 2x" sheetId="1" r:id="rId1"/>
  </sheets>
  <calcPr calcId="181029"/>
</workbook>
</file>

<file path=xl/calcChain.xml><?xml version="1.0" encoding="utf-8"?>
<calcChain xmlns="http://schemas.openxmlformats.org/spreadsheetml/2006/main">
  <c r="K10" i="1" l="1"/>
  <c r="O7" i="1"/>
  <c r="P7" i="1" s="1"/>
  <c r="Q7" i="1" s="1"/>
  <c r="R7" i="1" s="1"/>
  <c r="S7" i="1" s="1"/>
  <c r="T7" i="1" s="1"/>
  <c r="U7" i="1" s="1"/>
  <c r="V7" i="1" s="1"/>
  <c r="O8" i="1"/>
  <c r="P8" i="1"/>
  <c r="Q8" i="1"/>
  <c r="R8" i="1"/>
  <c r="S8" i="1"/>
  <c r="T8" i="1"/>
  <c r="U8" i="1"/>
  <c r="V8" i="1"/>
  <c r="O12" i="1"/>
  <c r="P12" i="1" s="1"/>
  <c r="Q12" i="1" s="1"/>
  <c r="R12" i="1" s="1"/>
  <c r="S12" i="1" s="1"/>
  <c r="T12" i="1" s="1"/>
  <c r="U12" i="1" s="1"/>
  <c r="V12" i="1" s="1"/>
  <c r="O13" i="1"/>
  <c r="P13" i="1"/>
  <c r="Q13" i="1"/>
  <c r="R13" i="1"/>
  <c r="S13" i="1"/>
  <c r="T13" i="1"/>
  <c r="U13" i="1"/>
  <c r="V13" i="1"/>
  <c r="O6" i="1"/>
  <c r="P6" i="1" s="1"/>
  <c r="Q6" i="1" s="1"/>
  <c r="R6" i="1" s="1"/>
  <c r="O10" i="1"/>
  <c r="P10" i="1" s="1"/>
  <c r="Q10" i="1" s="1"/>
  <c r="R10" i="1" s="1"/>
  <c r="O11" i="1"/>
  <c r="P11" i="1" s="1"/>
  <c r="Q11" i="1" s="1"/>
  <c r="R11" i="1" s="1"/>
  <c r="O15" i="1"/>
  <c r="P15" i="1" s="1"/>
  <c r="Q15" i="1" s="1"/>
  <c r="R15" i="1" s="1"/>
  <c r="O16" i="1"/>
  <c r="P16" i="1" s="1"/>
  <c r="Q16" i="1" s="1"/>
  <c r="R16" i="1" s="1"/>
  <c r="S16" i="1" s="1"/>
  <c r="T16" i="1" s="1"/>
  <c r="U16" i="1" s="1"/>
  <c r="V16" i="1" s="1"/>
  <c r="M16" i="1" s="1"/>
  <c r="O17" i="1"/>
  <c r="P17" i="1" s="1"/>
  <c r="Q17" i="1" s="1"/>
  <c r="R17" i="1" s="1"/>
  <c r="S17" i="1" s="1"/>
  <c r="T17" i="1" s="1"/>
  <c r="U17" i="1" s="1"/>
  <c r="V17" i="1" s="1"/>
  <c r="O18" i="1"/>
  <c r="P18" i="1"/>
  <c r="Q18" i="1"/>
  <c r="R18" i="1"/>
  <c r="S18" i="1"/>
  <c r="T18" i="1"/>
  <c r="U18" i="1"/>
  <c r="V18" i="1"/>
  <c r="O20" i="1"/>
  <c r="P20" i="1" s="1"/>
  <c r="Q20" i="1" s="1"/>
  <c r="R20" i="1" s="1"/>
  <c r="O21" i="1"/>
  <c r="P21" i="1" s="1"/>
  <c r="Q21" i="1" s="1"/>
  <c r="R21" i="1" s="1"/>
  <c r="O22" i="1"/>
  <c r="P22" i="1" s="1"/>
  <c r="Q22" i="1" s="1"/>
  <c r="R22" i="1" s="1"/>
  <c r="S22" i="1" s="1"/>
  <c r="T22" i="1" s="1"/>
  <c r="U22" i="1" s="1"/>
  <c r="V22" i="1" s="1"/>
  <c r="O23" i="1"/>
  <c r="P23" i="1"/>
  <c r="Q23" i="1"/>
  <c r="R23" i="1"/>
  <c r="S23" i="1"/>
  <c r="T23" i="1"/>
  <c r="U23" i="1"/>
  <c r="V23" i="1"/>
  <c r="O26" i="1"/>
  <c r="P26" i="1" s="1"/>
  <c r="Q26" i="1" s="1"/>
  <c r="R26" i="1" s="1"/>
  <c r="L27" i="1"/>
  <c r="L22" i="1"/>
  <c r="L17" i="1"/>
  <c r="L12" i="1"/>
  <c r="L7" i="1"/>
  <c r="K4" i="1"/>
  <c r="K5" i="1"/>
  <c r="O5" i="1" s="1"/>
  <c r="P5" i="1" s="1"/>
  <c r="Q5" i="1" s="1"/>
  <c r="R5" i="1" s="1"/>
  <c r="K6" i="1"/>
  <c r="B52" i="1"/>
  <c r="N22" i="1" s="1"/>
  <c r="B53" i="1"/>
  <c r="N23" i="1" s="1"/>
  <c r="B54" i="1"/>
  <c r="N24" i="1" s="1"/>
  <c r="B55" i="1"/>
  <c r="N25" i="1" s="1"/>
  <c r="B56" i="1"/>
  <c r="N26" i="1" s="1"/>
  <c r="B57" i="1"/>
  <c r="N27" i="1" s="1"/>
  <c r="B58" i="1"/>
  <c r="N28" i="1" s="1"/>
  <c r="B59" i="1"/>
  <c r="N29" i="1" s="1"/>
  <c r="B60" i="1"/>
  <c r="N30" i="1" s="1"/>
  <c r="B61" i="1"/>
  <c r="N31" i="1" s="1"/>
  <c r="B62" i="1"/>
  <c r="N33" i="1" s="1"/>
  <c r="B63" i="1"/>
  <c r="N34" i="1" s="1"/>
  <c r="B64" i="1"/>
  <c r="B42" i="1"/>
  <c r="N12" i="1" s="1"/>
  <c r="N4" i="1"/>
  <c r="K26" i="1"/>
  <c r="K25" i="1"/>
  <c r="K24" i="1"/>
  <c r="K21" i="1"/>
  <c r="K20" i="1"/>
  <c r="K19" i="1"/>
  <c r="O19" i="1" s="1"/>
  <c r="K16" i="1"/>
  <c r="K15" i="1"/>
  <c r="K14" i="1"/>
  <c r="K11" i="1"/>
  <c r="K9" i="1"/>
  <c r="O9" i="1" s="1"/>
  <c r="N7" i="1"/>
  <c r="N5" i="1"/>
  <c r="N6" i="1"/>
  <c r="N8" i="1"/>
  <c r="B43" i="1"/>
  <c r="N13" i="1" s="1"/>
  <c r="B44" i="1"/>
  <c r="N14" i="1" s="1"/>
  <c r="B45" i="1"/>
  <c r="N15" i="1" s="1"/>
  <c r="B46" i="1"/>
  <c r="N16" i="1" s="1"/>
  <c r="B47" i="1"/>
  <c r="N17" i="1" s="1"/>
  <c r="B48" i="1"/>
  <c r="N18" i="1" s="1"/>
  <c r="B49" i="1"/>
  <c r="N19" i="1" s="1"/>
  <c r="B50" i="1"/>
  <c r="N20" i="1" s="1"/>
  <c r="B51" i="1"/>
  <c r="N21" i="1" s="1"/>
  <c r="K12" i="1" l="1"/>
  <c r="O24" i="1"/>
  <c r="P24" i="1" s="1"/>
  <c r="Q24" i="1" s="1"/>
  <c r="R24" i="1" s="1"/>
  <c r="S24" i="1" s="1"/>
  <c r="T24" i="1" s="1"/>
  <c r="U24" i="1" s="1"/>
  <c r="V24" i="1" s="1"/>
  <c r="M24" i="1" s="1"/>
  <c r="K7" i="1"/>
  <c r="K17" i="1"/>
  <c r="O14" i="1"/>
  <c r="P14" i="1" s="1"/>
  <c r="Q14" i="1" s="1"/>
  <c r="R14" i="1" s="1"/>
  <c r="S14" i="1" s="1"/>
  <c r="T14" i="1" s="1"/>
  <c r="U14" i="1" s="1"/>
  <c r="V14" i="1" s="1"/>
  <c r="M14" i="1" s="1"/>
  <c r="K22" i="1"/>
  <c r="K27" i="1"/>
  <c r="P19" i="1"/>
  <c r="Q19" i="1" s="1"/>
  <c r="R19" i="1" s="1"/>
  <c r="S19" i="1" s="1"/>
  <c r="T19" i="1" s="1"/>
  <c r="U19" i="1" s="1"/>
  <c r="V19" i="1" s="1"/>
  <c r="M19" i="1" s="1"/>
  <c r="O25" i="1"/>
  <c r="P25" i="1" s="1"/>
  <c r="Q25" i="1" s="1"/>
  <c r="R25" i="1" s="1"/>
  <c r="S25" i="1" s="1"/>
  <c r="T25" i="1" s="1"/>
  <c r="U25" i="1" s="1"/>
  <c r="V25" i="1" s="1"/>
  <c r="M25" i="1" s="1"/>
  <c r="P9" i="1"/>
  <c r="Q9" i="1" s="1"/>
  <c r="R9" i="1" s="1"/>
  <c r="S9" i="1" s="1"/>
  <c r="T9" i="1" s="1"/>
  <c r="U9" i="1" s="1"/>
  <c r="V9" i="1" s="1"/>
  <c r="M9" i="1" s="1"/>
  <c r="P4" i="1"/>
  <c r="Q4" i="1" s="1"/>
  <c r="R4" i="1" s="1"/>
  <c r="S4" i="1" s="1"/>
  <c r="T4" i="1" s="1"/>
  <c r="U4" i="1" s="1"/>
  <c r="V4" i="1" s="1"/>
  <c r="M4" i="1" s="1"/>
  <c r="S11" i="1"/>
  <c r="T11" i="1" s="1"/>
  <c r="U11" i="1" s="1"/>
  <c r="V11" i="1" s="1"/>
  <c r="M11" i="1" s="1"/>
  <c r="S21" i="1"/>
  <c r="T21" i="1" s="1"/>
  <c r="U21" i="1" s="1"/>
  <c r="V21" i="1" s="1"/>
  <c r="M21" i="1" s="1"/>
  <c r="S10" i="1"/>
  <c r="T10" i="1" s="1"/>
  <c r="U10" i="1" s="1"/>
  <c r="V10" i="1" s="1"/>
  <c r="M10" i="1" s="1"/>
  <c r="S6" i="1"/>
  <c r="T6" i="1" s="1"/>
  <c r="U6" i="1" s="1"/>
  <c r="V6" i="1" s="1"/>
  <c r="M6" i="1" s="1"/>
  <c r="S26" i="1"/>
  <c r="T26" i="1" s="1"/>
  <c r="U26" i="1" s="1"/>
  <c r="V26" i="1" s="1"/>
  <c r="M26" i="1" s="1"/>
  <c r="S20" i="1"/>
  <c r="T20" i="1" s="1"/>
  <c r="U20" i="1" s="1"/>
  <c r="V20" i="1" s="1"/>
  <c r="M20" i="1" s="1"/>
  <c r="S15" i="1"/>
  <c r="T15" i="1" s="1"/>
  <c r="U15" i="1" s="1"/>
  <c r="V15" i="1" s="1"/>
  <c r="M15" i="1" s="1"/>
  <c r="S5" i="1"/>
  <c r="T5" i="1" s="1"/>
  <c r="U5" i="1" s="1"/>
  <c r="V5" i="1" s="1"/>
  <c r="M5" i="1" s="1"/>
  <c r="O4" i="1"/>
  <c r="N10" i="1"/>
  <c r="M27" i="1" l="1"/>
  <c r="M22" i="1"/>
  <c r="M7" i="1"/>
  <c r="M17" i="1"/>
  <c r="M12" i="1"/>
  <c r="M29" i="1" l="1"/>
  <c r="C29" i="1"/>
</calcChain>
</file>

<file path=xl/sharedStrings.xml><?xml version="1.0" encoding="utf-8"?>
<sst xmlns="http://schemas.openxmlformats.org/spreadsheetml/2006/main" count="49" uniqueCount="28">
  <si>
    <t xml:space="preserve">, </t>
  </si>
  <si>
    <t>bieg</t>
  </si>
  <si>
    <t xml:space="preserve"> </t>
  </si>
  <si>
    <t xml:space="preserve">obsada: </t>
  </si>
  <si>
    <t>Drużyna A</t>
  </si>
  <si>
    <t>Drużyna B</t>
  </si>
  <si>
    <t>Drużyna C</t>
  </si>
  <si>
    <t>Drużyna D</t>
  </si>
  <si>
    <t>Drużyna E</t>
  </si>
  <si>
    <t>Obsada turnieju - poszczególne drużyny</t>
  </si>
  <si>
    <t>Łączna obsada turnieju - wszystkie drużyny</t>
  </si>
  <si>
    <t>Bieg po biegu:</t>
  </si>
  <si>
    <t>s</t>
  </si>
  <si>
    <t>dwu</t>
  </si>
  <si>
    <t>prz</t>
  </si>
  <si>
    <t xml:space="preserve">: </t>
  </si>
  <si>
    <t xml:space="preserve">bieg </t>
  </si>
  <si>
    <t>nick</t>
  </si>
  <si>
    <t>autor: marecki</t>
  </si>
  <si>
    <t>suma</t>
  </si>
  <si>
    <t>Punkty drużyny</t>
  </si>
  <si>
    <t>Łącznie punkty drużyny</t>
  </si>
  <si>
    <t>Łączna punktacja turnieju</t>
  </si>
  <si>
    <t>Biegi dodatkowe</t>
  </si>
  <si>
    <t>Wpisać nazwę drużyny, nicki zawodników i punkty przez nich zdobywane</t>
  </si>
  <si>
    <t>Turniej 5 par 2x, 20 biegów</t>
  </si>
  <si>
    <t>zmodyfikował: Kasper</t>
  </si>
  <si>
    <t>Punkty drużyn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</si>
</sst>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b/>
      <sz val="16"/>
      <name val="Comic Sans MS"/>
      <family val="4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color indexed="13"/>
      <name val="Arial CE"/>
      <family val="2"/>
      <charset val="238"/>
    </font>
    <font>
      <b/>
      <sz val="11"/>
      <color indexed="13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i/>
      <sz val="10"/>
      <color indexed="12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5" fillId="4" borderId="10" xfId="0" applyFont="1" applyFill="1" applyBorder="1" applyProtection="1">
      <protection locked="0"/>
    </xf>
    <xf numFmtId="0" fontId="5" fillId="4" borderId="13" xfId="0" applyFont="1" applyFill="1" applyBorder="1" applyProtection="1">
      <protection locked="0"/>
    </xf>
    <xf numFmtId="0" fontId="9" fillId="5" borderId="14" xfId="0" applyFont="1" applyFill="1" applyBorder="1" applyProtection="1">
      <protection locked="0"/>
    </xf>
    <xf numFmtId="0" fontId="9" fillId="5" borderId="11" xfId="0" applyFont="1" applyFill="1" applyBorder="1" applyProtection="1">
      <protection locked="0"/>
    </xf>
    <xf numFmtId="0" fontId="5" fillId="6" borderId="12" xfId="0" applyFont="1" applyFill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7" borderId="1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9" fillId="8" borderId="15" xfId="0" applyFont="1" applyFill="1" applyBorder="1" applyProtection="1">
      <protection hidden="1"/>
    </xf>
    <xf numFmtId="0" fontId="9" fillId="8" borderId="16" xfId="0" applyFont="1" applyFill="1" applyBorder="1" applyProtection="1">
      <protection hidden="1"/>
    </xf>
    <xf numFmtId="0" fontId="5" fillId="9" borderId="17" xfId="0" applyFont="1" applyFill="1" applyBorder="1" applyAlignment="1" applyProtection="1">
      <alignment horizontal="center"/>
      <protection hidden="1"/>
    </xf>
    <xf numFmtId="0" fontId="5" fillId="9" borderId="18" xfId="0" applyFont="1" applyFill="1" applyBorder="1" applyAlignment="1" applyProtection="1">
      <alignment horizontal="center"/>
      <protection hidden="1"/>
    </xf>
    <xf numFmtId="0" fontId="5" fillId="9" borderId="19" xfId="0" applyFont="1" applyFill="1" applyBorder="1" applyAlignment="1" applyProtection="1">
      <alignment horizontal="center"/>
      <protection hidden="1"/>
    </xf>
    <xf numFmtId="0" fontId="5" fillId="9" borderId="20" xfId="0" applyFont="1" applyFill="1" applyBorder="1" applyAlignment="1" applyProtection="1">
      <alignment horizontal="center"/>
      <protection hidden="1"/>
    </xf>
    <xf numFmtId="0" fontId="5" fillId="9" borderId="21" xfId="0" applyFont="1" applyFill="1" applyBorder="1" applyAlignment="1" applyProtection="1">
      <alignment horizontal="center"/>
      <protection hidden="1"/>
    </xf>
    <xf numFmtId="0" fontId="9" fillId="8" borderId="22" xfId="0" applyFont="1" applyFill="1" applyBorder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0" fontId="12" fillId="2" borderId="0" xfId="0" applyFont="1" applyFill="1" applyProtection="1">
      <protection hidden="1"/>
    </xf>
    <xf numFmtId="0" fontId="5" fillId="3" borderId="24" xfId="0" applyFont="1" applyFill="1" applyBorder="1" applyAlignment="1" applyProtection="1">
      <alignment horizontal="center"/>
      <protection hidden="1"/>
    </xf>
    <xf numFmtId="0" fontId="5" fillId="3" borderId="25" xfId="0" applyFont="1" applyFill="1" applyBorder="1" applyAlignment="1" applyProtection="1">
      <alignment horizontal="center"/>
      <protection hidden="1"/>
    </xf>
    <xf numFmtId="0" fontId="5" fillId="3" borderId="26" xfId="0" applyFont="1" applyFill="1" applyBorder="1" applyAlignment="1" applyProtection="1">
      <alignment horizontal="center"/>
      <protection hidden="1"/>
    </xf>
    <xf numFmtId="0" fontId="2" fillId="7" borderId="21" xfId="0" applyFont="1" applyFill="1" applyBorder="1" applyAlignment="1" applyProtection="1">
      <alignment horizontal="left"/>
      <protection hidden="1"/>
    </xf>
    <xf numFmtId="0" fontId="9" fillId="8" borderId="27" xfId="0" applyFont="1" applyFill="1" applyBorder="1" applyAlignment="1" applyProtection="1">
      <alignment horizontal="left"/>
      <protection hidden="1"/>
    </xf>
    <xf numFmtId="0" fontId="2" fillId="7" borderId="12" xfId="0" applyFont="1" applyFill="1" applyBorder="1" applyAlignment="1" applyProtection="1">
      <alignment horizontal="left"/>
      <protection hidden="1"/>
    </xf>
    <xf numFmtId="0" fontId="5" fillId="10" borderId="22" xfId="0" applyFont="1" applyFill="1" applyBorder="1" applyAlignment="1" applyProtection="1">
      <alignment horizontal="center"/>
      <protection hidden="1"/>
    </xf>
    <xf numFmtId="0" fontId="2" fillId="8" borderId="23" xfId="0" applyFont="1" applyFill="1" applyBorder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right"/>
      <protection hidden="1"/>
    </xf>
    <xf numFmtId="0" fontId="4" fillId="11" borderId="28" xfId="0" applyFont="1" applyFill="1" applyBorder="1" applyAlignment="1" applyProtection="1">
      <alignment horizontal="center" vertical="center"/>
      <protection hidden="1"/>
    </xf>
    <xf numFmtId="0" fontId="4" fillId="11" borderId="20" xfId="0" applyFont="1" applyFill="1" applyBorder="1" applyAlignment="1" applyProtection="1">
      <alignment horizontal="center" vertical="center"/>
      <protection hidden="1"/>
    </xf>
    <xf numFmtId="0" fontId="4" fillId="11" borderId="29" xfId="0" applyFont="1" applyFill="1" applyBorder="1" applyAlignment="1" applyProtection="1">
      <alignment horizontal="center" vertical="center"/>
      <protection hidden="1"/>
    </xf>
    <xf numFmtId="0" fontId="1" fillId="12" borderId="28" xfId="0" applyFont="1" applyFill="1" applyBorder="1" applyAlignment="1" applyProtection="1">
      <alignment horizontal="center" vertical="center"/>
      <protection hidden="1"/>
    </xf>
    <xf numFmtId="0" fontId="1" fillId="12" borderId="20" xfId="0" applyFont="1" applyFill="1" applyBorder="1" applyAlignment="1" applyProtection="1">
      <alignment horizontal="center" vertical="center"/>
      <protection hidden="1"/>
    </xf>
    <xf numFmtId="0" fontId="1" fillId="12" borderId="29" xfId="0" applyFont="1" applyFill="1" applyBorder="1" applyAlignment="1" applyProtection="1">
      <alignment horizontal="center" vertical="center"/>
      <protection hidden="1"/>
    </xf>
    <xf numFmtId="0" fontId="9" fillId="8" borderId="15" xfId="0" applyFont="1" applyFill="1" applyBorder="1" applyAlignment="1" applyProtection="1">
      <alignment horizontal="right"/>
      <protection hidden="1"/>
    </xf>
    <xf numFmtId="0" fontId="9" fillId="8" borderId="0" xfId="0" applyFont="1" applyFill="1" applyAlignment="1" applyProtection="1">
      <alignment horizontal="right"/>
      <protection hidden="1"/>
    </xf>
    <xf numFmtId="0" fontId="5" fillId="10" borderId="28" xfId="0" applyFont="1" applyFill="1" applyBorder="1" applyAlignment="1" applyProtection="1">
      <alignment horizontal="left"/>
      <protection locked="0"/>
    </xf>
    <xf numFmtId="0" fontId="5" fillId="10" borderId="20" xfId="0" applyFont="1" applyFill="1" applyBorder="1" applyAlignment="1" applyProtection="1">
      <alignment horizontal="left"/>
      <protection locked="0"/>
    </xf>
    <xf numFmtId="0" fontId="9" fillId="8" borderId="16" xfId="0" applyFont="1" applyFill="1" applyBorder="1" applyAlignment="1" applyProtection="1">
      <alignment horizontal="right"/>
      <protection hidden="1"/>
    </xf>
    <xf numFmtId="0" fontId="5" fillId="10" borderId="29" xfId="0" applyFont="1" applyFill="1" applyBorder="1" applyAlignment="1" applyProtection="1">
      <alignment horizontal="left"/>
      <protection locked="0"/>
    </xf>
    <xf numFmtId="0" fontId="5" fillId="9" borderId="30" xfId="0" applyFont="1" applyFill="1" applyBorder="1" applyAlignment="1" applyProtection="1">
      <alignment horizontal="center"/>
      <protection hidden="1"/>
    </xf>
    <xf numFmtId="0" fontId="5" fillId="4" borderId="31" xfId="0" applyFont="1" applyFill="1" applyBorder="1" applyAlignment="1" applyProtection="1">
      <alignment horizontal="center"/>
      <protection locked="0"/>
    </xf>
    <xf numFmtId="0" fontId="5" fillId="4" borderId="32" xfId="0" applyFont="1" applyFill="1" applyBorder="1" applyAlignment="1" applyProtection="1">
      <alignment horizontal="center"/>
      <protection locked="0"/>
    </xf>
    <xf numFmtId="0" fontId="5" fillId="4" borderId="33" xfId="0" applyFont="1" applyFill="1" applyBorder="1" applyAlignment="1" applyProtection="1">
      <alignment horizontal="center"/>
      <protection locked="0"/>
    </xf>
    <xf numFmtId="0" fontId="5" fillId="4" borderId="33" xfId="0" applyFont="1" applyFill="1" applyBorder="1" applyProtection="1">
      <protection locked="0"/>
    </xf>
    <xf numFmtId="0" fontId="0" fillId="7" borderId="7" xfId="0" applyFill="1" applyBorder="1" applyProtection="1">
      <protection hidden="1"/>
    </xf>
    <xf numFmtId="0" fontId="9" fillId="8" borderId="7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2" fillId="7" borderId="22" xfId="0" applyFont="1" applyFill="1" applyBorder="1" applyAlignment="1" applyProtection="1">
      <alignment horizontal="left"/>
      <protection hidden="1"/>
    </xf>
    <xf numFmtId="0" fontId="9" fillId="8" borderId="34" xfId="0" applyFont="1" applyFill="1" applyBorder="1" applyAlignment="1" applyProtection="1">
      <alignment horizontal="center"/>
      <protection hidden="1"/>
    </xf>
    <xf numFmtId="0" fontId="9" fillId="8" borderId="35" xfId="0" applyFont="1" applyFill="1" applyBorder="1" applyAlignment="1" applyProtection="1">
      <alignment horizontal="center"/>
      <protection hidden="1"/>
    </xf>
    <xf numFmtId="0" fontId="0" fillId="7" borderId="8" xfId="0" applyFill="1" applyBorder="1" applyAlignment="1" applyProtection="1">
      <alignment horizontal="left"/>
      <protection hidden="1"/>
    </xf>
    <xf numFmtId="0" fontId="0" fillId="7" borderId="9" xfId="0" applyFill="1" applyBorder="1" applyAlignment="1" applyProtection="1">
      <alignment horizontal="left"/>
      <protection hidden="1"/>
    </xf>
    <xf numFmtId="0" fontId="0" fillId="7" borderId="33" xfId="0" applyFill="1" applyBorder="1" applyAlignment="1" applyProtection="1">
      <alignment horizontal="left"/>
      <protection hidden="1"/>
    </xf>
    <xf numFmtId="0" fontId="2" fillId="13" borderId="13" xfId="0" applyFont="1" applyFill="1" applyBorder="1" applyProtection="1">
      <protection hidden="1"/>
    </xf>
    <xf numFmtId="0" fontId="10" fillId="11" borderId="22" xfId="0" applyFont="1" applyFill="1" applyBorder="1" applyAlignment="1" applyProtection="1">
      <alignment horizontal="center" vertical="center" textRotation="90"/>
      <protection hidden="1"/>
    </xf>
    <xf numFmtId="0" fontId="10" fillId="11" borderId="27" xfId="0" applyFont="1" applyFill="1" applyBorder="1" applyAlignment="1" applyProtection="1">
      <alignment horizontal="center" vertical="center" textRotation="90"/>
      <protection hidden="1"/>
    </xf>
    <xf numFmtId="0" fontId="10" fillId="11" borderId="36" xfId="0" applyFont="1" applyFill="1" applyBorder="1" applyAlignment="1" applyProtection="1">
      <alignment horizontal="center" vertical="center" textRotation="90"/>
      <protection hidden="1"/>
    </xf>
    <xf numFmtId="0" fontId="3" fillId="8" borderId="37" xfId="0" applyFont="1" applyFill="1" applyBorder="1" applyAlignment="1" applyProtection="1">
      <alignment horizontal="left"/>
      <protection hidden="1"/>
    </xf>
    <xf numFmtId="0" fontId="3" fillId="8" borderId="38" xfId="0" applyFont="1" applyFill="1" applyBorder="1" applyProtection="1">
      <protection hidden="1"/>
    </xf>
    <xf numFmtId="0" fontId="0" fillId="7" borderId="8" xfId="0" applyFill="1" applyBorder="1" applyProtection="1"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3991-8778-4CD6-B6C0-C316B7692BE2}">
  <dimension ref="A1:AB785"/>
  <sheetViews>
    <sheetView showRowColHeaders="0" tabSelected="1" workbookViewId="0">
      <selection activeCell="N21" sqref="N21"/>
    </sheetView>
  </sheetViews>
  <sheetFormatPr defaultColWidth="0" defaultRowHeight="12.75" zeroHeight="1" x14ac:dyDescent="0.2"/>
  <cols>
    <col min="1" max="1" width="3.7109375" style="3" customWidth="1"/>
    <col min="2" max="2" width="19.7109375" style="4" customWidth="1"/>
    <col min="3" max="10" width="3.7109375" style="4" customWidth="1"/>
    <col min="11" max="11" width="6.42578125" style="4" customWidth="1"/>
    <col min="12" max="12" width="3.7109375" style="4" customWidth="1"/>
    <col min="13" max="13" width="22.85546875" style="4" customWidth="1"/>
    <col min="14" max="14" width="63.28515625" style="3" customWidth="1"/>
    <col min="15" max="15" width="9.140625" style="33" hidden="1"/>
    <col min="16" max="16" width="10.140625" style="33" hidden="1"/>
    <col min="17" max="17" width="11.85546875" style="33" hidden="1"/>
    <col min="18" max="18" width="13.28515625" style="33" hidden="1"/>
    <col min="19" max="28" width="9.140625" style="33" hidden="1"/>
    <col min="29" max="16384" width="9.140625" style="3" hidden="1"/>
  </cols>
  <sheetData>
    <row r="1" spans="1:28" ht="25.5" thickBot="1" x14ac:dyDescent="0.25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28" ht="18.75" customHeight="1" thickBot="1" x14ac:dyDescent="0.25">
      <c r="A2" s="60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28" s="5" customFormat="1" ht="12.75" customHeight="1" thickBot="1" x14ac:dyDescent="0.25">
      <c r="A3" s="68" t="s">
        <v>4</v>
      </c>
      <c r="B3" s="69"/>
      <c r="C3" s="39">
        <v>1</v>
      </c>
      <c r="D3" s="40">
        <v>2</v>
      </c>
      <c r="E3" s="40">
        <v>3</v>
      </c>
      <c r="F3" s="72">
        <v>4</v>
      </c>
      <c r="G3" s="40">
        <v>5</v>
      </c>
      <c r="H3" s="40">
        <v>6</v>
      </c>
      <c r="I3" s="40">
        <v>7</v>
      </c>
      <c r="J3" s="41">
        <v>8</v>
      </c>
      <c r="K3" s="42" t="s">
        <v>19</v>
      </c>
      <c r="L3" s="43">
        <v>9</v>
      </c>
      <c r="M3" s="44" t="s">
        <v>20</v>
      </c>
      <c r="N3" s="91" t="s">
        <v>9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2.75" customHeight="1" x14ac:dyDescent="0.2">
      <c r="A4" s="37">
        <v>1</v>
      </c>
      <c r="B4" s="8"/>
      <c r="C4" s="14"/>
      <c r="D4" s="12"/>
      <c r="E4" s="12"/>
      <c r="F4" s="73"/>
      <c r="G4" s="12"/>
      <c r="H4" s="12"/>
      <c r="I4" s="12"/>
      <c r="J4" s="13"/>
      <c r="K4" s="51">
        <f>SUM(C4:J4)</f>
        <v>0</v>
      </c>
      <c r="L4" s="19"/>
      <c r="M4" s="56" t="str">
        <f>V4</f>
        <v xml:space="preserve"> ns </v>
      </c>
      <c r="N4" s="77" t="str">
        <f>CONCATENATE(A3,$B$38,A4,$A$38,B4,$A$38,A5,$A$38,B5,$A$38,A6,$A$38,B6,$A$38)</f>
        <v xml:space="preserve">Drużyna A: 1  2  11  </v>
      </c>
      <c r="O4" s="33" t="str">
        <f>IF(C4="",CONCATENATE(B4," ","ns "),CONCATENATE(B4," ",K4," ","(",C4,") "))</f>
        <v xml:space="preserve"> ns </v>
      </c>
      <c r="P4" s="33" t="str">
        <f>IF(D4="",O4,CONCATENATE(B4," ",K4,IF(L4=""," ",CONCATENATE("+",L4," ")),"(",C4,",",D4,") "))</f>
        <v xml:space="preserve"> ns </v>
      </c>
      <c r="Q4" s="33" t="str">
        <f>IF(E4="",P4,CONCATENATE(B4," ",K4,IF(L4=""," ",CONCATENATE("+",L4," ")),"(",C4,",",D4,",",E4,") "))</f>
        <v xml:space="preserve"> ns </v>
      </c>
      <c r="R4" s="33" t="str">
        <f>IF(F4="",Q4,CONCATENATE(B4," ",K4,IF(L4=""," ",CONCATENATE("+",L4," ")),"(",C4,",",D4,",",E4,",",F4,") "))</f>
        <v xml:space="preserve"> ns </v>
      </c>
      <c r="S4" s="33" t="str">
        <f>IF(G4="",R4,CONCATENATE(B4," ",K4,IF(L4=""," ",CONCATENATE("+",L4," ")),"(",C4,",",D4,",",E4,",",F4,",",G4,") "))</f>
        <v xml:space="preserve"> ns </v>
      </c>
      <c r="T4" s="33" t="str">
        <f>IF(H4="",S4,CONCATENATE(B4," ",K4,IF(L4=""," ",CONCATENATE("+",L4," ")),"(",C4,",",D4,",",E4,",",F4,",",G4,",",H4,") "))</f>
        <v xml:space="preserve"> ns </v>
      </c>
      <c r="U4" s="33" t="str">
        <f>IF(I4="",T4,CONCATENATE(B4," ",K4,IF(L4=""," ",CONCATENATE("+",L4," ")),"(",C4,",",D4,",",E4,",",F4,",",G4,",",H4,",",I4,") "))</f>
        <v xml:space="preserve"> ns </v>
      </c>
      <c r="V4" s="33" t="str">
        <f>IF(J4="",U4,CONCATENATE(B4," ",SUM(C4,D4,E4,F4,G4,H4,I4, J4),IF(L4=""," ",CONCATENATE("+",L4," ")),"(",C4,",",D4,",",E4,",",F4,",",G4,",",H4,",",I4,",",J4,") "))</f>
        <v xml:space="preserve"> ns </v>
      </c>
      <c r="W4" s="34"/>
    </row>
    <row r="5" spans="1:28" ht="12.75" customHeight="1" x14ac:dyDescent="0.2">
      <c r="A5" s="37">
        <v>2</v>
      </c>
      <c r="B5" s="8"/>
      <c r="C5" s="15"/>
      <c r="D5" s="10"/>
      <c r="E5" s="10"/>
      <c r="F5" s="74"/>
      <c r="G5" s="10"/>
      <c r="H5" s="10"/>
      <c r="I5" s="10"/>
      <c r="J5" s="11"/>
      <c r="K5" s="52">
        <f>SUM(C5:J5)</f>
        <v>0</v>
      </c>
      <c r="L5" s="20"/>
      <c r="M5" s="56" t="str">
        <f t="shared" ref="M5:M6" si="0">V5</f>
        <v xml:space="preserve"> ns </v>
      </c>
      <c r="N5" s="77" t="str">
        <f>CONCATENATE(A8,$B$38,A9,$A$38,B9,$A$38,A10,$A$38,B10,$A$38,A11,$A$38,B11,$A$38)</f>
        <v xml:space="preserve">Drużyna B: 3  4  12  </v>
      </c>
      <c r="O5" s="33" t="str">
        <f t="shared" ref="O5:O26" si="1">IF(C5="",CONCATENATE(B5," ","ns "),CONCATENATE(B5," ",K5," ","(",C5,") "))</f>
        <v xml:space="preserve"> ns </v>
      </c>
      <c r="P5" s="33" t="str">
        <f t="shared" ref="P5:P26" si="2">IF(D5="",O5,CONCATENATE(B5," ",K5,IF(L5=""," ",CONCATENATE("+",L5," ")),"(",C5,",",D5,") "))</f>
        <v xml:space="preserve"> ns </v>
      </c>
      <c r="Q5" s="33" t="str">
        <f t="shared" ref="Q5:Q26" si="3">IF(E5="",P5,CONCATENATE(B5," ",K5,IF(L5=""," ",CONCATENATE("+",L5," ")),"(",C5,",",D5,",",E5,") "))</f>
        <v xml:space="preserve"> ns </v>
      </c>
      <c r="R5" s="33" t="str">
        <f t="shared" ref="R5:R26" si="4">IF(F5="",Q5,CONCATENATE(B5," ",K5,IF(L5=""," ",CONCATENATE("+",L5," ")),"(",C5,",",D5,",",E5,",",F5,") "))</f>
        <v xml:space="preserve"> ns </v>
      </c>
      <c r="S5" s="33" t="str">
        <f t="shared" ref="S5:S26" si="5">IF(G5="",R5,CONCATENATE(B5," ",K5,IF(L5=""," ",CONCATENATE("+",L5," ")),"(",C5,",",D5,",",E5,",",F5,",",G5,") "))</f>
        <v xml:space="preserve"> ns </v>
      </c>
      <c r="T5" s="33" t="str">
        <f t="shared" ref="T5:T26" si="6">IF(H5="",S5,CONCATENATE(B5," ",K5,IF(L5=""," ",CONCATENATE("+",L5," ")),"(",C5,",",D5,",",E5,",",F5,",",G5,",",H5,") "))</f>
        <v xml:space="preserve"> ns </v>
      </c>
      <c r="U5" s="33" t="str">
        <f t="shared" ref="U5:U26" si="7">IF(I5="",T5,CONCATENATE(B5," ",K5,IF(L5=""," ",CONCATENATE("+",L5," ")),"(",C5,",",D5,",",E5,",",F5,",",G5,",",H5,",",I5,") "))</f>
        <v xml:space="preserve"> ns </v>
      </c>
      <c r="V5" s="33" t="str">
        <f t="shared" ref="V5:V26" si="8">IF(J5="",U5,CONCATENATE(B5," ",SUM(C5,D5,E5,F5,G5,H5,I5, J5),IF(L5=""," ",CONCATENATE("+",L5," ")),"(",C5,",",D5,",",E5,",",F5,",",G5,",",H5,",",I5,",",J5,") "))</f>
        <v xml:space="preserve"> ns </v>
      </c>
      <c r="W5" s="34"/>
    </row>
    <row r="6" spans="1:28" ht="12.75" customHeight="1" thickBot="1" x14ac:dyDescent="0.25">
      <c r="A6" s="38">
        <v>11</v>
      </c>
      <c r="B6" s="9"/>
      <c r="C6" s="16"/>
      <c r="D6" s="17"/>
      <c r="E6" s="17"/>
      <c r="F6" s="75"/>
      <c r="G6" s="17"/>
      <c r="H6" s="17"/>
      <c r="I6" s="17"/>
      <c r="J6" s="18"/>
      <c r="K6" s="53">
        <f>SUM(C6:J6)</f>
        <v>0</v>
      </c>
      <c r="L6" s="21"/>
      <c r="M6" s="56" t="str">
        <f t="shared" si="0"/>
        <v xml:space="preserve"> ns </v>
      </c>
      <c r="N6" s="77" t="str">
        <f>CONCATENATE(A13,$B$38,A14,$A$38,B14,$A$38,A15,$A$38,B15,$A$38,A16,$A$38,B16,$A$38)</f>
        <v xml:space="preserve">Drużyna C: 5  6  13  </v>
      </c>
      <c r="O6" s="33" t="str">
        <f t="shared" si="1"/>
        <v xml:space="preserve"> ns </v>
      </c>
      <c r="P6" s="33" t="str">
        <f t="shared" si="2"/>
        <v xml:space="preserve"> ns </v>
      </c>
      <c r="Q6" s="33" t="str">
        <f t="shared" si="3"/>
        <v xml:space="preserve"> ns </v>
      </c>
      <c r="R6" s="33" t="str">
        <f t="shared" si="4"/>
        <v xml:space="preserve"> ns </v>
      </c>
      <c r="S6" s="33" t="str">
        <f t="shared" si="5"/>
        <v xml:space="preserve"> ns </v>
      </c>
      <c r="T6" s="33" t="str">
        <f t="shared" si="6"/>
        <v xml:space="preserve"> ns </v>
      </c>
      <c r="U6" s="33" t="str">
        <f t="shared" si="7"/>
        <v xml:space="preserve"> ns </v>
      </c>
      <c r="V6" s="33" t="str">
        <f t="shared" si="8"/>
        <v xml:space="preserve"> ns </v>
      </c>
      <c r="W6" s="34"/>
    </row>
    <row r="7" spans="1:28" ht="12.75" customHeight="1" thickBot="1" x14ac:dyDescent="0.25">
      <c r="A7" s="66" t="s">
        <v>21</v>
      </c>
      <c r="B7" s="67"/>
      <c r="C7" s="67"/>
      <c r="D7" s="67"/>
      <c r="E7" s="67"/>
      <c r="F7" s="67"/>
      <c r="G7" s="59"/>
      <c r="H7" s="59"/>
      <c r="I7" s="59"/>
      <c r="J7" s="59"/>
      <c r="K7" s="57">
        <f>IF(L7=0,SUM(K4:K6),CONCATENATE(SUM(K4:K6),"+",L7))</f>
        <v>0</v>
      </c>
      <c r="L7" s="58">
        <f>SUM(L4:L6)</f>
        <v>0</v>
      </c>
      <c r="M7" s="54" t="str">
        <f>CONCATENATE(A3," ",K7," ",M4,M5,M6)</f>
        <v xml:space="preserve">Drużyna A 0  ns  ns  ns </v>
      </c>
      <c r="N7" s="77" t="str">
        <f>CONCATENATE(A18,$B$38,A19,$A$38,B19,$A$38,A20,$A$38,B20,$A$38,A21,$A$38,B21,$A$38)</f>
        <v xml:space="preserve">Drużyna D: 7  8  14  </v>
      </c>
      <c r="O7" s="33" t="str">
        <f t="shared" si="1"/>
        <v xml:space="preserve"> ns </v>
      </c>
      <c r="P7" s="33" t="str">
        <f t="shared" si="2"/>
        <v xml:space="preserve"> ns </v>
      </c>
      <c r="Q7" s="33" t="str">
        <f t="shared" si="3"/>
        <v xml:space="preserve"> ns </v>
      </c>
      <c r="R7" s="33" t="str">
        <f t="shared" si="4"/>
        <v xml:space="preserve"> ns </v>
      </c>
      <c r="S7" s="33" t="str">
        <f t="shared" si="5"/>
        <v xml:space="preserve"> ns </v>
      </c>
      <c r="T7" s="33" t="str">
        <f t="shared" si="6"/>
        <v xml:space="preserve"> ns </v>
      </c>
      <c r="U7" s="33" t="str">
        <f t="shared" si="7"/>
        <v xml:space="preserve"> ns </v>
      </c>
      <c r="V7" s="33" t="str">
        <f t="shared" si="8"/>
        <v xml:space="preserve"> ns </v>
      </c>
      <c r="W7" s="34"/>
    </row>
    <row r="8" spans="1:28" ht="12.75" customHeight="1" thickBot="1" x14ac:dyDescent="0.25">
      <c r="A8" s="68" t="s">
        <v>5</v>
      </c>
      <c r="B8" s="69"/>
      <c r="C8" s="39">
        <v>1</v>
      </c>
      <c r="D8" s="40">
        <v>2</v>
      </c>
      <c r="E8" s="40">
        <v>3</v>
      </c>
      <c r="F8" s="72">
        <v>4</v>
      </c>
      <c r="G8" s="40">
        <v>5</v>
      </c>
      <c r="H8" s="40">
        <v>6</v>
      </c>
      <c r="I8" s="40">
        <v>7</v>
      </c>
      <c r="J8" s="41">
        <v>8</v>
      </c>
      <c r="K8" s="42" t="s">
        <v>19</v>
      </c>
      <c r="L8" s="43">
        <v>9</v>
      </c>
      <c r="M8" s="55" t="s">
        <v>20</v>
      </c>
      <c r="N8" s="77" t="str">
        <f>CONCATENATE(A23,$B$38,A24,$A$38,B24,$A$38,A25,$A$38,B25,$A$38,A26,$A$38,B26,$A$38)</f>
        <v xml:space="preserve">Drużyna E: 9  10  15  </v>
      </c>
      <c r="O8" s="33" t="str">
        <f t="shared" si="1"/>
        <v xml:space="preserve"> suma (1) </v>
      </c>
      <c r="P8" s="33" t="str">
        <f t="shared" si="2"/>
        <v xml:space="preserve"> suma+9 (1,2) </v>
      </c>
      <c r="Q8" s="33" t="str">
        <f t="shared" si="3"/>
        <v xml:space="preserve"> suma+9 (1,2,3) </v>
      </c>
      <c r="R8" s="33" t="str">
        <f t="shared" si="4"/>
        <v xml:space="preserve"> suma+9 (1,2,3,4) </v>
      </c>
      <c r="S8" s="33" t="str">
        <f t="shared" si="5"/>
        <v xml:space="preserve"> suma+9 (1,2,3,4,5) </v>
      </c>
      <c r="T8" s="33" t="str">
        <f t="shared" si="6"/>
        <v xml:space="preserve"> suma+9 (1,2,3,4,5,6) </v>
      </c>
      <c r="U8" s="33" t="str">
        <f t="shared" si="7"/>
        <v xml:space="preserve"> suma+9 (1,2,3,4,5,6,7) </v>
      </c>
      <c r="V8" s="33" t="str">
        <f t="shared" si="8"/>
        <v xml:space="preserve"> 36+9 (1,2,3,4,5,6,7,8) </v>
      </c>
      <c r="W8" s="34"/>
    </row>
    <row r="9" spans="1:28" ht="12.75" customHeight="1" x14ac:dyDescent="0.2">
      <c r="A9" s="37">
        <v>3</v>
      </c>
      <c r="B9" s="8"/>
      <c r="C9" s="14"/>
      <c r="D9" s="12"/>
      <c r="E9" s="12"/>
      <c r="F9" s="73"/>
      <c r="G9" s="12"/>
      <c r="H9" s="12"/>
      <c r="I9" s="12"/>
      <c r="J9" s="13"/>
      <c r="K9" s="51">
        <f>SUM(C9:J9)</f>
        <v>0</v>
      </c>
      <c r="L9" s="22"/>
      <c r="M9" s="56" t="str">
        <f t="shared" ref="M9:M11" si="9">V9</f>
        <v xml:space="preserve"> ns </v>
      </c>
      <c r="N9" s="92" t="s">
        <v>10</v>
      </c>
      <c r="O9" s="33" t="str">
        <f t="shared" si="1"/>
        <v xml:space="preserve"> ns </v>
      </c>
      <c r="P9" s="33" t="str">
        <f t="shared" si="2"/>
        <v xml:space="preserve"> ns </v>
      </c>
      <c r="Q9" s="33" t="str">
        <f t="shared" si="3"/>
        <v xml:space="preserve"> ns </v>
      </c>
      <c r="R9" s="33" t="str">
        <f t="shared" si="4"/>
        <v xml:space="preserve"> ns </v>
      </c>
      <c r="S9" s="33" t="str">
        <f t="shared" si="5"/>
        <v xml:space="preserve"> ns </v>
      </c>
      <c r="T9" s="33" t="str">
        <f t="shared" si="6"/>
        <v xml:space="preserve"> ns </v>
      </c>
      <c r="U9" s="33" t="str">
        <f t="shared" si="7"/>
        <v xml:space="preserve"> ns </v>
      </c>
      <c r="V9" s="33" t="str">
        <f t="shared" si="8"/>
        <v xml:space="preserve"> ns </v>
      </c>
      <c r="W9" s="34"/>
    </row>
    <row r="10" spans="1:28" ht="12.75" customHeight="1" x14ac:dyDescent="0.2">
      <c r="A10" s="37">
        <v>4</v>
      </c>
      <c r="B10" s="8"/>
      <c r="C10" s="15"/>
      <c r="D10" s="10"/>
      <c r="E10" s="10"/>
      <c r="F10" s="74"/>
      <c r="G10" s="10"/>
      <c r="H10" s="10"/>
      <c r="I10" s="10"/>
      <c r="J10" s="11"/>
      <c r="K10" s="52">
        <f>SUM(C10:J10)</f>
        <v>0</v>
      </c>
      <c r="L10" s="20"/>
      <c r="M10" s="56" t="str">
        <f t="shared" si="9"/>
        <v xml:space="preserve"> ns </v>
      </c>
      <c r="N10" s="77" t="str">
        <f>CONCATENATE(N4,N5,N6,N7,N8)</f>
        <v xml:space="preserve">Drużyna A: 1  2  11  Drużyna B: 3  4  12  Drużyna C: 5  6  13  Drużyna D: 7  8  14  Drużyna E: 9  10  15  </v>
      </c>
      <c r="O10" s="33" t="str">
        <f t="shared" si="1"/>
        <v xml:space="preserve"> ns </v>
      </c>
      <c r="P10" s="33" t="str">
        <f t="shared" si="2"/>
        <v xml:space="preserve"> ns </v>
      </c>
      <c r="Q10" s="33" t="str">
        <f t="shared" si="3"/>
        <v xml:space="preserve"> ns </v>
      </c>
      <c r="R10" s="33" t="str">
        <f t="shared" si="4"/>
        <v xml:space="preserve"> ns </v>
      </c>
      <c r="S10" s="33" t="str">
        <f t="shared" si="5"/>
        <v xml:space="preserve"> ns </v>
      </c>
      <c r="T10" s="33" t="str">
        <f t="shared" si="6"/>
        <v xml:space="preserve"> ns </v>
      </c>
      <c r="U10" s="33" t="str">
        <f t="shared" si="7"/>
        <v xml:space="preserve"> ns </v>
      </c>
      <c r="V10" s="33" t="str">
        <f t="shared" si="8"/>
        <v xml:space="preserve"> ns </v>
      </c>
      <c r="W10" s="34"/>
    </row>
    <row r="11" spans="1:28" ht="12.75" customHeight="1" thickBot="1" x14ac:dyDescent="0.25">
      <c r="A11" s="38">
        <v>12</v>
      </c>
      <c r="B11" s="9"/>
      <c r="C11" s="16"/>
      <c r="D11" s="17"/>
      <c r="E11" s="17"/>
      <c r="F11" s="75"/>
      <c r="G11" s="17"/>
      <c r="H11" s="17"/>
      <c r="I11" s="17"/>
      <c r="J11" s="18"/>
      <c r="K11" s="53">
        <f>SUM(C11:J11)</f>
        <v>0</v>
      </c>
      <c r="L11" s="21"/>
      <c r="M11" s="56" t="str">
        <f t="shared" si="9"/>
        <v xml:space="preserve"> ns </v>
      </c>
      <c r="N11" s="92" t="s">
        <v>11</v>
      </c>
      <c r="O11" s="33" t="str">
        <f t="shared" si="1"/>
        <v xml:space="preserve"> ns </v>
      </c>
      <c r="P11" s="33" t="str">
        <f t="shared" si="2"/>
        <v xml:space="preserve"> ns </v>
      </c>
      <c r="Q11" s="33" t="str">
        <f t="shared" si="3"/>
        <v xml:space="preserve"> ns </v>
      </c>
      <c r="R11" s="33" t="str">
        <f t="shared" si="4"/>
        <v xml:space="preserve"> ns </v>
      </c>
      <c r="S11" s="33" t="str">
        <f t="shared" si="5"/>
        <v xml:space="preserve"> ns </v>
      </c>
      <c r="T11" s="33" t="str">
        <f t="shared" si="6"/>
        <v xml:space="preserve"> ns </v>
      </c>
      <c r="U11" s="33" t="str">
        <f t="shared" si="7"/>
        <v xml:space="preserve"> ns </v>
      </c>
      <c r="V11" s="33" t="str">
        <f t="shared" si="8"/>
        <v xml:space="preserve"> ns </v>
      </c>
      <c r="W11" s="34"/>
    </row>
    <row r="12" spans="1:28" ht="12.75" customHeight="1" thickBot="1" x14ac:dyDescent="0.25">
      <c r="A12" s="66" t="s">
        <v>21</v>
      </c>
      <c r="B12" s="67"/>
      <c r="C12" s="67"/>
      <c r="D12" s="67"/>
      <c r="E12" s="67"/>
      <c r="F12" s="67"/>
      <c r="G12" s="59"/>
      <c r="H12" s="59"/>
      <c r="I12" s="59"/>
      <c r="J12" s="59"/>
      <c r="K12" s="57">
        <f>IF(L12=0,SUM(K9:K11),CONCATENATE(SUM(K9:K11),"+",L12))</f>
        <v>0</v>
      </c>
      <c r="L12" s="58">
        <f>SUM(L9:L11)</f>
        <v>0</v>
      </c>
      <c r="M12" s="54" t="str">
        <f>CONCATENATE(A8," ",K12," ",M9,M10,M11)</f>
        <v xml:space="preserve">Drużyna B 0  ns  ns  ns </v>
      </c>
      <c r="N12" s="77" t="str">
        <f>CONCATENATE($B$41,B42,$A$40,$B$40,B4,$A$38,B5,$A$38,B9,$A$38,B10)</f>
        <v xml:space="preserve">bieg I, obsada:    </v>
      </c>
      <c r="O12" s="33" t="str">
        <f t="shared" si="1"/>
        <v xml:space="preserve"> ns </v>
      </c>
      <c r="P12" s="33" t="str">
        <f t="shared" si="2"/>
        <v xml:space="preserve"> ns </v>
      </c>
      <c r="Q12" s="33" t="str">
        <f t="shared" si="3"/>
        <v xml:space="preserve"> ns </v>
      </c>
      <c r="R12" s="33" t="str">
        <f t="shared" si="4"/>
        <v xml:space="preserve"> ns </v>
      </c>
      <c r="S12" s="33" t="str">
        <f t="shared" si="5"/>
        <v xml:space="preserve"> ns </v>
      </c>
      <c r="T12" s="33" t="str">
        <f t="shared" si="6"/>
        <v xml:space="preserve"> ns </v>
      </c>
      <c r="U12" s="33" t="str">
        <f t="shared" si="7"/>
        <v xml:space="preserve"> ns </v>
      </c>
      <c r="V12" s="33" t="str">
        <f t="shared" si="8"/>
        <v xml:space="preserve"> ns </v>
      </c>
      <c r="W12" s="34"/>
    </row>
    <row r="13" spans="1:28" ht="12.75" customHeight="1" thickBot="1" x14ac:dyDescent="0.25">
      <c r="A13" s="68" t="s">
        <v>6</v>
      </c>
      <c r="B13" s="69"/>
      <c r="C13" s="39">
        <v>1</v>
      </c>
      <c r="D13" s="40">
        <v>2</v>
      </c>
      <c r="E13" s="40">
        <v>3</v>
      </c>
      <c r="F13" s="72">
        <v>4</v>
      </c>
      <c r="G13" s="40">
        <v>5</v>
      </c>
      <c r="H13" s="40">
        <v>6</v>
      </c>
      <c r="I13" s="40">
        <v>7</v>
      </c>
      <c r="J13" s="41">
        <v>8</v>
      </c>
      <c r="K13" s="42" t="s">
        <v>19</v>
      </c>
      <c r="L13" s="43">
        <v>9</v>
      </c>
      <c r="M13" s="55" t="s">
        <v>20</v>
      </c>
      <c r="N13" s="77" t="str">
        <f>CONCATENATE($B$41,B43,$A$40,$B$40,B14,$A$38,B15,$A$38,B19,$A$38,B20)</f>
        <v xml:space="preserve">bieg II, obsada:    </v>
      </c>
      <c r="O13" s="33" t="str">
        <f t="shared" si="1"/>
        <v xml:space="preserve"> suma (1) </v>
      </c>
      <c r="P13" s="33" t="str">
        <f t="shared" si="2"/>
        <v xml:space="preserve"> suma+9 (1,2) </v>
      </c>
      <c r="Q13" s="33" t="str">
        <f t="shared" si="3"/>
        <v xml:space="preserve"> suma+9 (1,2,3) </v>
      </c>
      <c r="R13" s="33" t="str">
        <f t="shared" si="4"/>
        <v xml:space="preserve"> suma+9 (1,2,3,4) </v>
      </c>
      <c r="S13" s="33" t="str">
        <f t="shared" si="5"/>
        <v xml:space="preserve"> suma+9 (1,2,3,4,5) </v>
      </c>
      <c r="T13" s="33" t="str">
        <f t="shared" si="6"/>
        <v xml:space="preserve"> suma+9 (1,2,3,4,5,6) </v>
      </c>
      <c r="U13" s="33" t="str">
        <f t="shared" si="7"/>
        <v xml:space="preserve"> suma+9 (1,2,3,4,5,6,7) </v>
      </c>
      <c r="V13" s="33" t="str">
        <f t="shared" si="8"/>
        <v xml:space="preserve"> 36+9 (1,2,3,4,5,6,7,8) </v>
      </c>
      <c r="W13" s="34"/>
    </row>
    <row r="14" spans="1:28" ht="12.75" customHeight="1" x14ac:dyDescent="0.2">
      <c r="A14" s="37">
        <v>5</v>
      </c>
      <c r="B14" s="8"/>
      <c r="C14" s="14"/>
      <c r="D14" s="12"/>
      <c r="E14" s="12"/>
      <c r="F14" s="73"/>
      <c r="G14" s="12"/>
      <c r="H14" s="12"/>
      <c r="I14" s="12"/>
      <c r="J14" s="13"/>
      <c r="K14" s="51">
        <f>SUM(C14:J14)</f>
        <v>0</v>
      </c>
      <c r="L14" s="19"/>
      <c r="M14" s="56" t="str">
        <f t="shared" ref="M14:M16" si="10">V14</f>
        <v xml:space="preserve"> ns </v>
      </c>
      <c r="N14" s="77" t="str">
        <f>CONCATENATE($B$41,B44,$A$40,$B$40,B4,$A$38,B5,$A$38,B24,$A$38,B25)</f>
        <v xml:space="preserve">bieg III, obsada:    </v>
      </c>
      <c r="O14" s="33" t="str">
        <f t="shared" si="1"/>
        <v xml:space="preserve"> ns </v>
      </c>
      <c r="P14" s="33" t="str">
        <f t="shared" si="2"/>
        <v xml:space="preserve"> ns </v>
      </c>
      <c r="Q14" s="33" t="str">
        <f t="shared" si="3"/>
        <v xml:space="preserve"> ns </v>
      </c>
      <c r="R14" s="33" t="str">
        <f t="shared" si="4"/>
        <v xml:space="preserve"> ns </v>
      </c>
      <c r="S14" s="33" t="str">
        <f t="shared" si="5"/>
        <v xml:space="preserve"> ns </v>
      </c>
      <c r="T14" s="33" t="str">
        <f t="shared" si="6"/>
        <v xml:space="preserve"> ns </v>
      </c>
      <c r="U14" s="33" t="str">
        <f t="shared" si="7"/>
        <v xml:space="preserve"> ns </v>
      </c>
      <c r="V14" s="33" t="str">
        <f t="shared" si="8"/>
        <v xml:space="preserve"> ns </v>
      </c>
      <c r="W14" s="34"/>
    </row>
    <row r="15" spans="1:28" ht="12.75" customHeight="1" x14ac:dyDescent="0.2">
      <c r="A15" s="37">
        <v>6</v>
      </c>
      <c r="B15" s="8"/>
      <c r="C15" s="15"/>
      <c r="D15" s="10"/>
      <c r="E15" s="10"/>
      <c r="F15" s="74"/>
      <c r="G15" s="10"/>
      <c r="H15" s="10"/>
      <c r="I15" s="10"/>
      <c r="J15" s="11"/>
      <c r="K15" s="52">
        <f>SUM(C15:J15)</f>
        <v>0</v>
      </c>
      <c r="L15" s="20"/>
      <c r="M15" s="56" t="str">
        <f t="shared" si="10"/>
        <v xml:space="preserve"> ns </v>
      </c>
      <c r="N15" s="77" t="str">
        <f>CONCATENATE($B$41,B45,$A$40,$B$40,B9,$A$38,B10,$A$38,B14,$A$38,B15)</f>
        <v xml:space="preserve">bieg IV, obsada:    </v>
      </c>
      <c r="O15" s="33" t="str">
        <f t="shared" si="1"/>
        <v xml:space="preserve"> ns </v>
      </c>
      <c r="P15" s="33" t="str">
        <f t="shared" si="2"/>
        <v xml:space="preserve"> ns </v>
      </c>
      <c r="Q15" s="33" t="str">
        <f t="shared" si="3"/>
        <v xml:space="preserve"> ns </v>
      </c>
      <c r="R15" s="33" t="str">
        <f t="shared" si="4"/>
        <v xml:space="preserve"> ns </v>
      </c>
      <c r="S15" s="33" t="str">
        <f t="shared" si="5"/>
        <v xml:space="preserve"> ns </v>
      </c>
      <c r="T15" s="33" t="str">
        <f t="shared" si="6"/>
        <v xml:space="preserve"> ns </v>
      </c>
      <c r="U15" s="33" t="str">
        <f t="shared" si="7"/>
        <v xml:space="preserve"> ns </v>
      </c>
      <c r="V15" s="33" t="str">
        <f t="shared" si="8"/>
        <v xml:space="preserve"> ns </v>
      </c>
      <c r="W15" s="34"/>
    </row>
    <row r="16" spans="1:28" ht="12.75" customHeight="1" thickBot="1" x14ac:dyDescent="0.25">
      <c r="A16" s="38">
        <v>13</v>
      </c>
      <c r="B16" s="9"/>
      <c r="C16" s="16"/>
      <c r="D16" s="17"/>
      <c r="E16" s="17"/>
      <c r="F16" s="75"/>
      <c r="G16" s="17"/>
      <c r="H16" s="17"/>
      <c r="I16" s="17"/>
      <c r="J16" s="18"/>
      <c r="K16" s="53">
        <f>SUM(C16:J16)</f>
        <v>0</v>
      </c>
      <c r="L16" s="21"/>
      <c r="M16" s="56" t="str">
        <f t="shared" si="10"/>
        <v xml:space="preserve"> ns </v>
      </c>
      <c r="N16" s="77" t="str">
        <f>CONCATENATE($B$41,B46,$A$40,$B$40,B19,$A$38,B20,$A$38,B24,$A$38,B25)</f>
        <v xml:space="preserve">bieg V, obsada:    </v>
      </c>
      <c r="O16" s="33" t="str">
        <f t="shared" si="1"/>
        <v xml:space="preserve"> ns </v>
      </c>
      <c r="P16" s="33" t="str">
        <f t="shared" si="2"/>
        <v xml:space="preserve"> ns </v>
      </c>
      <c r="Q16" s="33" t="str">
        <f t="shared" si="3"/>
        <v xml:space="preserve"> ns </v>
      </c>
      <c r="R16" s="33" t="str">
        <f t="shared" si="4"/>
        <v xml:space="preserve"> ns </v>
      </c>
      <c r="S16" s="33" t="str">
        <f t="shared" si="5"/>
        <v xml:space="preserve"> ns </v>
      </c>
      <c r="T16" s="33" t="str">
        <f t="shared" si="6"/>
        <v xml:space="preserve"> ns </v>
      </c>
      <c r="U16" s="33" t="str">
        <f t="shared" si="7"/>
        <v xml:space="preserve"> ns </v>
      </c>
      <c r="V16" s="33" t="str">
        <f t="shared" si="8"/>
        <v xml:space="preserve"> ns </v>
      </c>
      <c r="W16" s="34"/>
    </row>
    <row r="17" spans="1:23" ht="12.75" customHeight="1" thickBot="1" x14ac:dyDescent="0.25">
      <c r="A17" s="66" t="s">
        <v>21</v>
      </c>
      <c r="B17" s="67"/>
      <c r="C17" s="67"/>
      <c r="D17" s="67"/>
      <c r="E17" s="67"/>
      <c r="F17" s="67"/>
      <c r="G17" s="59"/>
      <c r="H17" s="59"/>
      <c r="I17" s="59"/>
      <c r="J17" s="59"/>
      <c r="K17" s="57">
        <f>IF(L17=0,SUM(K14:K16),CONCATENATE(SUM(K14:K16),"+",L17))</f>
        <v>0</v>
      </c>
      <c r="L17" s="58">
        <f>SUM(L14:L16)</f>
        <v>0</v>
      </c>
      <c r="M17" s="54" t="str">
        <f>CONCATENATE(A13," ",K17," ",M14,M15,M16)</f>
        <v xml:space="preserve">Drużyna C 0  ns  ns  ns </v>
      </c>
      <c r="N17" s="77" t="str">
        <f>CONCATENATE($B$41,B47,$A$40,$B$40,B4,$A$38,B5,$A$38,B14,$A$38,B15)</f>
        <v xml:space="preserve">bieg VI, obsada:    </v>
      </c>
      <c r="O17" s="33" t="str">
        <f t="shared" si="1"/>
        <v xml:space="preserve"> ns </v>
      </c>
      <c r="P17" s="33" t="str">
        <f t="shared" si="2"/>
        <v xml:space="preserve"> ns </v>
      </c>
      <c r="Q17" s="33" t="str">
        <f t="shared" si="3"/>
        <v xml:space="preserve"> ns </v>
      </c>
      <c r="R17" s="33" t="str">
        <f t="shared" si="4"/>
        <v xml:space="preserve"> ns </v>
      </c>
      <c r="S17" s="33" t="str">
        <f t="shared" si="5"/>
        <v xml:space="preserve"> ns </v>
      </c>
      <c r="T17" s="33" t="str">
        <f t="shared" si="6"/>
        <v xml:space="preserve"> ns </v>
      </c>
      <c r="U17" s="33" t="str">
        <f t="shared" si="7"/>
        <v xml:space="preserve"> ns </v>
      </c>
      <c r="V17" s="33" t="str">
        <f t="shared" si="8"/>
        <v xml:space="preserve"> ns </v>
      </c>
      <c r="W17" s="34"/>
    </row>
    <row r="18" spans="1:23" ht="12.75" customHeight="1" thickBot="1" x14ac:dyDescent="0.25">
      <c r="A18" s="68" t="s">
        <v>7</v>
      </c>
      <c r="B18" s="71"/>
      <c r="C18" s="39">
        <v>1</v>
      </c>
      <c r="D18" s="40">
        <v>2</v>
      </c>
      <c r="E18" s="40">
        <v>3</v>
      </c>
      <c r="F18" s="72">
        <v>4</v>
      </c>
      <c r="G18" s="40">
        <v>5</v>
      </c>
      <c r="H18" s="40">
        <v>6</v>
      </c>
      <c r="I18" s="40">
        <v>7</v>
      </c>
      <c r="J18" s="41">
        <v>8</v>
      </c>
      <c r="K18" s="42" t="s">
        <v>19</v>
      </c>
      <c r="L18" s="43">
        <v>9</v>
      </c>
      <c r="M18" s="55" t="s">
        <v>20</v>
      </c>
      <c r="N18" s="77" t="str">
        <f>CONCATENATE($B$41,B48,$A$40,$B$40,B9,$A$38,B10,$A$38,B24,$A$38,B25)</f>
        <v xml:space="preserve">bieg VII, obsada:    </v>
      </c>
      <c r="O18" s="33" t="str">
        <f t="shared" si="1"/>
        <v xml:space="preserve"> suma (1) </v>
      </c>
      <c r="P18" s="33" t="str">
        <f t="shared" si="2"/>
        <v xml:space="preserve"> suma+9 (1,2) </v>
      </c>
      <c r="Q18" s="33" t="str">
        <f t="shared" si="3"/>
        <v xml:space="preserve"> suma+9 (1,2,3) </v>
      </c>
      <c r="R18" s="33" t="str">
        <f t="shared" si="4"/>
        <v xml:space="preserve"> suma+9 (1,2,3,4) </v>
      </c>
      <c r="S18" s="33" t="str">
        <f t="shared" si="5"/>
        <v xml:space="preserve"> suma+9 (1,2,3,4,5) </v>
      </c>
      <c r="T18" s="33" t="str">
        <f t="shared" si="6"/>
        <v xml:space="preserve"> suma+9 (1,2,3,4,5,6) </v>
      </c>
      <c r="U18" s="33" t="str">
        <f t="shared" si="7"/>
        <v xml:space="preserve"> suma+9 (1,2,3,4,5,6,7) </v>
      </c>
      <c r="V18" s="33" t="str">
        <f t="shared" si="8"/>
        <v xml:space="preserve"> 36+9 (1,2,3,4,5,6,7,8) </v>
      </c>
      <c r="W18" s="34"/>
    </row>
    <row r="19" spans="1:23" ht="12.75" customHeight="1" x14ac:dyDescent="0.2">
      <c r="A19" s="37">
        <v>7</v>
      </c>
      <c r="B19" s="8"/>
      <c r="C19" s="14"/>
      <c r="D19" s="12"/>
      <c r="E19" s="12"/>
      <c r="F19" s="73"/>
      <c r="G19" s="12"/>
      <c r="H19" s="12"/>
      <c r="I19" s="12"/>
      <c r="J19" s="13"/>
      <c r="K19" s="51">
        <f>SUM(C19:J19)</f>
        <v>0</v>
      </c>
      <c r="L19" s="19"/>
      <c r="M19" s="56" t="str">
        <f t="shared" ref="M19:M21" si="11">V19</f>
        <v xml:space="preserve"> ns </v>
      </c>
      <c r="N19" s="77" t="str">
        <f>CONCATENATE($B$41,B49,$A$40,$B$40,B4,$A$38,B5,$A$38,B19,$A$38,B20)</f>
        <v xml:space="preserve">bieg VIII, obsada:    </v>
      </c>
      <c r="O19" s="33" t="str">
        <f t="shared" si="1"/>
        <v xml:space="preserve"> ns </v>
      </c>
      <c r="P19" s="33" t="str">
        <f t="shared" si="2"/>
        <v xml:space="preserve"> ns </v>
      </c>
      <c r="Q19" s="33" t="str">
        <f t="shared" si="3"/>
        <v xml:space="preserve"> ns </v>
      </c>
      <c r="R19" s="33" t="str">
        <f t="shared" si="4"/>
        <v xml:space="preserve"> ns </v>
      </c>
      <c r="S19" s="33" t="str">
        <f t="shared" si="5"/>
        <v xml:space="preserve"> ns </v>
      </c>
      <c r="T19" s="33" t="str">
        <f t="shared" si="6"/>
        <v xml:space="preserve"> ns </v>
      </c>
      <c r="U19" s="33" t="str">
        <f t="shared" si="7"/>
        <v xml:space="preserve"> ns </v>
      </c>
      <c r="V19" s="33" t="str">
        <f t="shared" si="8"/>
        <v xml:space="preserve"> ns </v>
      </c>
      <c r="W19" s="34"/>
    </row>
    <row r="20" spans="1:23" ht="12.75" customHeight="1" x14ac:dyDescent="0.2">
      <c r="A20" s="37">
        <v>8</v>
      </c>
      <c r="B20" s="8"/>
      <c r="C20" s="15"/>
      <c r="D20" s="10"/>
      <c r="E20" s="10"/>
      <c r="F20" s="74"/>
      <c r="G20" s="10"/>
      <c r="H20" s="10"/>
      <c r="I20" s="10"/>
      <c r="J20" s="11"/>
      <c r="K20" s="52">
        <f>SUM(C20:J20)</f>
        <v>0</v>
      </c>
      <c r="L20" s="20"/>
      <c r="M20" s="56" t="str">
        <f t="shared" si="11"/>
        <v xml:space="preserve"> ns </v>
      </c>
      <c r="N20" s="77" t="str">
        <f>CONCATENATE($B$41,B50,$A$40,$B$40,B14,$A$38,B15,$A$38,B24,$A$38,B25)</f>
        <v xml:space="preserve">bieg IX, obsada:    </v>
      </c>
      <c r="O20" s="33" t="str">
        <f t="shared" si="1"/>
        <v xml:space="preserve"> ns </v>
      </c>
      <c r="P20" s="33" t="str">
        <f t="shared" si="2"/>
        <v xml:space="preserve"> ns </v>
      </c>
      <c r="Q20" s="33" t="str">
        <f t="shared" si="3"/>
        <v xml:space="preserve"> ns </v>
      </c>
      <c r="R20" s="33" t="str">
        <f t="shared" si="4"/>
        <v xml:space="preserve"> ns </v>
      </c>
      <c r="S20" s="33" t="str">
        <f t="shared" si="5"/>
        <v xml:space="preserve"> ns </v>
      </c>
      <c r="T20" s="33" t="str">
        <f t="shared" si="6"/>
        <v xml:space="preserve"> ns </v>
      </c>
      <c r="U20" s="33" t="str">
        <f t="shared" si="7"/>
        <v xml:space="preserve"> ns </v>
      </c>
      <c r="V20" s="33" t="str">
        <f t="shared" si="8"/>
        <v xml:space="preserve"> ns </v>
      </c>
      <c r="W20" s="34"/>
    </row>
    <row r="21" spans="1:23" ht="12.75" customHeight="1" thickBot="1" x14ac:dyDescent="0.25">
      <c r="A21" s="38">
        <v>14</v>
      </c>
      <c r="B21" s="9"/>
      <c r="C21" s="16"/>
      <c r="D21" s="17"/>
      <c r="E21" s="17"/>
      <c r="F21" s="75"/>
      <c r="G21" s="17"/>
      <c r="H21" s="17"/>
      <c r="I21" s="17"/>
      <c r="J21" s="18"/>
      <c r="K21" s="53">
        <f>SUM(C21:J21)</f>
        <v>0</v>
      </c>
      <c r="L21" s="21"/>
      <c r="M21" s="56" t="str">
        <f t="shared" si="11"/>
        <v xml:space="preserve"> ns </v>
      </c>
      <c r="N21" s="77" t="str">
        <f>CONCATENATE($B$41,B51,$A$40,$B$40,B9,$A$38,B10,$A$38,B19,$A$38,B20)</f>
        <v xml:space="preserve">bieg X, obsada:    </v>
      </c>
      <c r="O21" s="33" t="str">
        <f t="shared" si="1"/>
        <v xml:space="preserve"> ns </v>
      </c>
      <c r="P21" s="33" t="str">
        <f t="shared" si="2"/>
        <v xml:space="preserve"> ns </v>
      </c>
      <c r="Q21" s="33" t="str">
        <f t="shared" si="3"/>
        <v xml:space="preserve"> ns </v>
      </c>
      <c r="R21" s="33" t="str">
        <f t="shared" si="4"/>
        <v xml:space="preserve"> ns </v>
      </c>
      <c r="S21" s="33" t="str">
        <f t="shared" si="5"/>
        <v xml:space="preserve"> ns </v>
      </c>
      <c r="T21" s="33" t="str">
        <f t="shared" si="6"/>
        <v xml:space="preserve"> ns </v>
      </c>
      <c r="U21" s="33" t="str">
        <f t="shared" si="7"/>
        <v xml:space="preserve"> ns </v>
      </c>
      <c r="V21" s="33" t="str">
        <f t="shared" si="8"/>
        <v xml:space="preserve"> ns </v>
      </c>
      <c r="W21" s="34"/>
    </row>
    <row r="22" spans="1:23" ht="12.75" customHeight="1" thickBot="1" x14ac:dyDescent="0.25">
      <c r="A22" s="66" t="s">
        <v>21</v>
      </c>
      <c r="B22" s="67"/>
      <c r="C22" s="67"/>
      <c r="D22" s="67"/>
      <c r="E22" s="67"/>
      <c r="F22" s="67"/>
      <c r="G22" s="59"/>
      <c r="H22" s="59"/>
      <c r="I22" s="59"/>
      <c r="J22" s="59"/>
      <c r="K22" s="57">
        <f>IF(L22=0,SUM(K19:K21),CONCATENATE(SUM(K19:K21),"+",L22))</f>
        <v>0</v>
      </c>
      <c r="L22" s="58">
        <f>SUM(L19:L21)</f>
        <v>0</v>
      </c>
      <c r="M22" s="54" t="str">
        <f>CONCATENATE(A18," ",K22," ",M19,M20,M21)</f>
        <v xml:space="preserve">Drużyna D 0  ns  ns  ns </v>
      </c>
      <c r="N22" s="77" t="str">
        <f>CONCATENATE($B$41,B52,$A$40,$B$40,B4,$A$38,B5,$A$38,B9,$A$38,B10)</f>
        <v xml:space="preserve">bieg XI, obsada:    </v>
      </c>
      <c r="O22" s="33" t="str">
        <f t="shared" si="1"/>
        <v xml:space="preserve"> ns </v>
      </c>
      <c r="P22" s="33" t="str">
        <f t="shared" si="2"/>
        <v xml:space="preserve"> ns </v>
      </c>
      <c r="Q22" s="33" t="str">
        <f t="shared" si="3"/>
        <v xml:space="preserve"> ns </v>
      </c>
      <c r="R22" s="33" t="str">
        <f t="shared" si="4"/>
        <v xml:space="preserve"> ns </v>
      </c>
      <c r="S22" s="33" t="str">
        <f t="shared" si="5"/>
        <v xml:space="preserve"> ns </v>
      </c>
      <c r="T22" s="33" t="str">
        <f t="shared" si="6"/>
        <v xml:space="preserve"> ns </v>
      </c>
      <c r="U22" s="33" t="str">
        <f t="shared" si="7"/>
        <v xml:space="preserve"> ns </v>
      </c>
      <c r="V22" s="33" t="str">
        <f t="shared" si="8"/>
        <v xml:space="preserve"> ns </v>
      </c>
      <c r="W22" s="34"/>
    </row>
    <row r="23" spans="1:23" ht="12.75" customHeight="1" thickBot="1" x14ac:dyDescent="0.25">
      <c r="A23" s="68" t="s">
        <v>8</v>
      </c>
      <c r="B23" s="69"/>
      <c r="C23" s="39">
        <v>1</v>
      </c>
      <c r="D23" s="40">
        <v>2</v>
      </c>
      <c r="E23" s="40">
        <v>3</v>
      </c>
      <c r="F23" s="72">
        <v>4</v>
      </c>
      <c r="G23" s="40">
        <v>5</v>
      </c>
      <c r="H23" s="40">
        <v>6</v>
      </c>
      <c r="I23" s="40">
        <v>7</v>
      </c>
      <c r="J23" s="41">
        <v>8</v>
      </c>
      <c r="K23" s="42" t="s">
        <v>19</v>
      </c>
      <c r="L23" s="43">
        <v>9</v>
      </c>
      <c r="M23" s="55" t="s">
        <v>20</v>
      </c>
      <c r="N23" s="77" t="str">
        <f>CONCATENATE($B$41,B53,$A$40,$B$40,B14,$A$38,B15,$A$38,B19,$A$38,B20)</f>
        <v xml:space="preserve">bieg XII, obsada:    </v>
      </c>
      <c r="O23" s="33" t="str">
        <f t="shared" si="1"/>
        <v xml:space="preserve"> suma (1) </v>
      </c>
      <c r="P23" s="33" t="str">
        <f t="shared" si="2"/>
        <v xml:space="preserve"> suma+9 (1,2) </v>
      </c>
      <c r="Q23" s="33" t="str">
        <f t="shared" si="3"/>
        <v xml:space="preserve"> suma+9 (1,2,3) </v>
      </c>
      <c r="R23" s="33" t="str">
        <f t="shared" si="4"/>
        <v xml:space="preserve"> suma+9 (1,2,3,4) </v>
      </c>
      <c r="S23" s="33" t="str">
        <f t="shared" si="5"/>
        <v xml:space="preserve"> suma+9 (1,2,3,4,5) </v>
      </c>
      <c r="T23" s="33" t="str">
        <f t="shared" si="6"/>
        <v xml:space="preserve"> suma+9 (1,2,3,4,5,6) </v>
      </c>
      <c r="U23" s="33" t="str">
        <f t="shared" si="7"/>
        <v xml:space="preserve"> suma+9 (1,2,3,4,5,6,7) </v>
      </c>
      <c r="V23" s="33" t="str">
        <f t="shared" si="8"/>
        <v xml:space="preserve"> 36+9 (1,2,3,4,5,6,7,8) </v>
      </c>
      <c r="W23" s="34"/>
    </row>
    <row r="24" spans="1:23" ht="12.75" customHeight="1" x14ac:dyDescent="0.2">
      <c r="A24" s="37">
        <v>9</v>
      </c>
      <c r="B24" s="8"/>
      <c r="C24" s="14"/>
      <c r="D24" s="12"/>
      <c r="E24" s="12"/>
      <c r="F24" s="73"/>
      <c r="G24" s="12"/>
      <c r="H24" s="12"/>
      <c r="I24" s="12"/>
      <c r="J24" s="13"/>
      <c r="K24" s="51">
        <f>SUM(C24:J24)</f>
        <v>0</v>
      </c>
      <c r="L24" s="19"/>
      <c r="M24" s="56" t="str">
        <f t="shared" ref="M24:M26" si="12">V24</f>
        <v xml:space="preserve"> ns </v>
      </c>
      <c r="N24" s="77" t="str">
        <f>CONCATENATE($B$41,B54,$A$40,$B$40,B4,$A$38,B5,$A$38,B24,$A$38,B25)</f>
        <v xml:space="preserve">bieg XIII, obsada:    </v>
      </c>
      <c r="O24" s="33" t="str">
        <f t="shared" si="1"/>
        <v xml:space="preserve"> ns </v>
      </c>
      <c r="P24" s="33" t="str">
        <f t="shared" si="2"/>
        <v xml:space="preserve"> ns </v>
      </c>
      <c r="Q24" s="33" t="str">
        <f t="shared" si="3"/>
        <v xml:space="preserve"> ns </v>
      </c>
      <c r="R24" s="33" t="str">
        <f t="shared" si="4"/>
        <v xml:space="preserve"> ns </v>
      </c>
      <c r="S24" s="33" t="str">
        <f t="shared" si="5"/>
        <v xml:space="preserve"> ns </v>
      </c>
      <c r="T24" s="33" t="str">
        <f t="shared" si="6"/>
        <v xml:space="preserve"> ns </v>
      </c>
      <c r="U24" s="33" t="str">
        <f t="shared" si="7"/>
        <v xml:space="preserve"> ns </v>
      </c>
      <c r="V24" s="33" t="str">
        <f t="shared" si="8"/>
        <v xml:space="preserve"> ns </v>
      </c>
      <c r="W24" s="34"/>
    </row>
    <row r="25" spans="1:23" ht="12.75" customHeight="1" x14ac:dyDescent="0.2">
      <c r="A25" s="37">
        <v>10</v>
      </c>
      <c r="B25" s="8"/>
      <c r="C25" s="15"/>
      <c r="D25" s="10"/>
      <c r="E25" s="10"/>
      <c r="F25" s="74"/>
      <c r="G25" s="10"/>
      <c r="H25" s="10"/>
      <c r="I25" s="10"/>
      <c r="J25" s="11"/>
      <c r="K25" s="52">
        <f>SUM(C25:J25)</f>
        <v>0</v>
      </c>
      <c r="L25" s="20"/>
      <c r="M25" s="56" t="str">
        <f t="shared" si="12"/>
        <v xml:space="preserve"> ns </v>
      </c>
      <c r="N25" s="77" t="str">
        <f>CONCATENATE($B$41,B55,$A$40,$B$40,B9,$A$38,B10,$A$38,B14,$A$38,B15)</f>
        <v xml:space="preserve">bieg XIV, obsada:    </v>
      </c>
      <c r="O25" s="33" t="str">
        <f t="shared" si="1"/>
        <v xml:space="preserve"> ns </v>
      </c>
      <c r="P25" s="33" t="str">
        <f t="shared" si="2"/>
        <v xml:space="preserve"> ns </v>
      </c>
      <c r="Q25" s="33" t="str">
        <f t="shared" si="3"/>
        <v xml:space="preserve"> ns </v>
      </c>
      <c r="R25" s="33" t="str">
        <f t="shared" si="4"/>
        <v xml:space="preserve"> ns </v>
      </c>
      <c r="S25" s="33" t="str">
        <f t="shared" si="5"/>
        <v xml:space="preserve"> ns </v>
      </c>
      <c r="T25" s="33" t="str">
        <f t="shared" si="6"/>
        <v xml:space="preserve"> ns </v>
      </c>
      <c r="U25" s="33" t="str">
        <f t="shared" si="7"/>
        <v xml:space="preserve"> ns </v>
      </c>
      <c r="V25" s="33" t="str">
        <f t="shared" si="8"/>
        <v xml:space="preserve"> ns </v>
      </c>
      <c r="W25" s="34"/>
    </row>
    <row r="26" spans="1:23" ht="12.75" customHeight="1" thickBot="1" x14ac:dyDescent="0.25">
      <c r="A26" s="37">
        <v>15</v>
      </c>
      <c r="B26" s="9"/>
      <c r="C26" s="23"/>
      <c r="D26" s="24"/>
      <c r="E26" s="24"/>
      <c r="F26" s="76"/>
      <c r="G26" s="24"/>
      <c r="H26" s="24"/>
      <c r="I26" s="24"/>
      <c r="J26" s="25"/>
      <c r="K26" s="53">
        <f>SUM(C26:J26)</f>
        <v>0</v>
      </c>
      <c r="L26" s="26"/>
      <c r="M26" s="56" t="str">
        <f t="shared" si="12"/>
        <v xml:space="preserve"> ns </v>
      </c>
      <c r="N26" s="77" t="str">
        <f>CONCATENATE($B$41,B56,$A$40,$B$40,B19,$A$38,B20,$A$38,B24,$A$38,B25)</f>
        <v xml:space="preserve">bieg XV, obsada:    </v>
      </c>
      <c r="O26" s="33" t="str">
        <f t="shared" si="1"/>
        <v xml:space="preserve"> ns </v>
      </c>
      <c r="P26" s="33" t="str">
        <f t="shared" si="2"/>
        <v xml:space="preserve"> ns </v>
      </c>
      <c r="Q26" s="33" t="str">
        <f t="shared" si="3"/>
        <v xml:space="preserve"> ns </v>
      </c>
      <c r="R26" s="33" t="str">
        <f t="shared" si="4"/>
        <v xml:space="preserve"> ns </v>
      </c>
      <c r="S26" s="33" t="str">
        <f t="shared" si="5"/>
        <v xml:space="preserve"> ns </v>
      </c>
      <c r="T26" s="33" t="str">
        <f t="shared" si="6"/>
        <v xml:space="preserve"> ns </v>
      </c>
      <c r="U26" s="33" t="str">
        <f t="shared" si="7"/>
        <v xml:space="preserve"> ns </v>
      </c>
      <c r="V26" s="33" t="str">
        <f t="shared" si="8"/>
        <v xml:space="preserve"> ns </v>
      </c>
      <c r="W26" s="34"/>
    </row>
    <row r="27" spans="1:23" ht="13.5" thickBot="1" x14ac:dyDescent="0.25">
      <c r="A27" s="70" t="s">
        <v>21</v>
      </c>
      <c r="B27" s="67"/>
      <c r="C27" s="79"/>
      <c r="D27" s="79"/>
      <c r="E27" s="79"/>
      <c r="F27" s="79"/>
      <c r="G27" s="80"/>
      <c r="H27" s="80"/>
      <c r="I27" s="80"/>
      <c r="J27" s="80"/>
      <c r="K27" s="57">
        <f>IF(L27=0,SUM(K24:K26),CONCATENATE(SUM(K24:K26),"+",L27))</f>
        <v>0</v>
      </c>
      <c r="L27" s="58">
        <f>SUM(L24:L26)</f>
        <v>0</v>
      </c>
      <c r="M27" s="81" t="str">
        <f>CONCATENATE(A23," ",K27," ",M24,M25,M26)</f>
        <v xml:space="preserve">Drużyna E 0  ns  ns  ns </v>
      </c>
      <c r="N27" s="77" t="str">
        <f>CONCATENATE($B$41,B57,$A$40,$B$40,B4,$A$38,B5,$A$38,B14,$A$38,B15)</f>
        <v xml:space="preserve">bieg XVI, obsada:    </v>
      </c>
      <c r="W27" s="34"/>
    </row>
    <row r="28" spans="1:23" ht="12.75" customHeight="1" x14ac:dyDescent="0.2">
      <c r="A28" s="88" t="s">
        <v>23</v>
      </c>
      <c r="B28" s="27" t="s">
        <v>17</v>
      </c>
      <c r="C28" s="82" t="s">
        <v>22</v>
      </c>
      <c r="D28" s="83"/>
      <c r="E28" s="83"/>
      <c r="F28" s="83"/>
      <c r="G28" s="83"/>
      <c r="H28" s="83"/>
      <c r="I28" s="83"/>
      <c r="J28" s="83"/>
      <c r="K28" s="83"/>
      <c r="L28" s="83"/>
      <c r="M28" s="44" t="s">
        <v>27</v>
      </c>
      <c r="N28" s="77" t="str">
        <f>CONCATENATE($B$41,B58,$A$40,$B$40,B9,$A$38,B10,$A$38,B24,$A$38,B25)</f>
        <v xml:space="preserve">bieg XVII, obsada:    </v>
      </c>
      <c r="W28" s="34"/>
    </row>
    <row r="29" spans="1:23" ht="12.75" customHeight="1" thickBot="1" x14ac:dyDescent="0.25">
      <c r="A29" s="89"/>
      <c r="B29" s="29" t="s">
        <v>17</v>
      </c>
      <c r="C29" s="84" t="str">
        <f>CONCATENATE(A3," ",K7," ",A8," ",K12," ",A13," ",K17," ",A18," ",K22," ",A23," ",K27)</f>
        <v>Drużyna A 0 Drużyna B 0 Drużyna C 0 Drużyna D 0 Drużyna E 0</v>
      </c>
      <c r="D29" s="85"/>
      <c r="E29" s="85"/>
      <c r="F29" s="85"/>
      <c r="G29" s="85"/>
      <c r="H29" s="85"/>
      <c r="I29" s="85"/>
      <c r="J29" s="85"/>
      <c r="K29" s="85"/>
      <c r="L29" s="86"/>
      <c r="M29" s="87" t="str">
        <f>CONCATENATE(M7," ",M12," ",M17," ",M22," ",M27)</f>
        <v xml:space="preserve">Drużyna A 0  ns  ns  ns  Drużyna B 0  ns  ns  ns  Drużyna C 0  ns  ns  ns  Drużyna D 0  ns  ns  ns  Drużyna E 0  ns  ns  ns </v>
      </c>
      <c r="N29" s="77" t="str">
        <f>CONCATENATE($B$41,B59,$A$40,$B$40,B4,$A$38,B5,$A$38,B19,$A$38,B20)</f>
        <v xml:space="preserve">bieg XVIII, obsada:    </v>
      </c>
      <c r="W29" s="34"/>
    </row>
    <row r="30" spans="1:23" ht="12.75" customHeight="1" x14ac:dyDescent="0.2">
      <c r="A30" s="89"/>
      <c r="B30" s="30" t="s">
        <v>17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77" t="str">
        <f>CONCATENATE($B$41,B60,$A$40,$B$40,B14,$A$38,B15,$A$38,B24,$A$38,B25)</f>
        <v xml:space="preserve">bieg XIX, obsada:    </v>
      </c>
      <c r="W30" s="34"/>
    </row>
    <row r="31" spans="1:23" ht="12.75" customHeight="1" thickBot="1" x14ac:dyDescent="0.25">
      <c r="A31" s="89"/>
      <c r="B31" s="31" t="s">
        <v>17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77" t="str">
        <f>CONCATENATE($B$41,B61,$A$40,$B$40,B9,$A$38,B10,$A$38,B19,$A$38,B20)</f>
        <v xml:space="preserve">bieg XX, obsada:    </v>
      </c>
      <c r="W31" s="34"/>
    </row>
    <row r="32" spans="1:23" ht="12.75" customHeight="1" x14ac:dyDescent="0.2">
      <c r="A32" s="89"/>
      <c r="B32" s="28" t="s">
        <v>17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78" t="s">
        <v>23</v>
      </c>
    </row>
    <row r="33" spans="1:14" ht="12.75" customHeight="1" x14ac:dyDescent="0.2">
      <c r="A33" s="89"/>
      <c r="B33" s="29" t="s">
        <v>17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77" t="str">
        <f>CONCATENATE($B$41,B62,$A$40,$B$40,B28,$A$38,B29,$A$38,B30,$A$38,B31)</f>
        <v>bieg XXI, obsada: nick nick nick nick</v>
      </c>
    </row>
    <row r="34" spans="1:14" ht="12.75" customHeight="1" thickBot="1" x14ac:dyDescent="0.25">
      <c r="A34" s="89"/>
      <c r="B34" s="30" t="s">
        <v>17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93" t="str">
        <f>CONCATENATE($B$41,B63,$A$40,$B$40,B32,$A$38,B33,$A$38,B34,$A$38,B35)</f>
        <v>bieg XXII, obsada: nick nick nick nick</v>
      </c>
    </row>
    <row r="35" spans="1:14" ht="12.75" customHeight="1" thickBot="1" x14ac:dyDescent="0.25">
      <c r="A35" s="90"/>
      <c r="B35" s="31" t="s">
        <v>17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ht="20.25" hidden="1" x14ac:dyDescent="0.3">
      <c r="A36" s="35"/>
      <c r="B36" s="33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4" ht="20.25" hidden="1" x14ac:dyDescent="0.3">
      <c r="A37" s="35" t="s">
        <v>12</v>
      </c>
      <c r="B37" s="36" t="s">
        <v>13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4" ht="20.25" hidden="1" x14ac:dyDescent="0.3">
      <c r="A38" s="35" t="s">
        <v>2</v>
      </c>
      <c r="B38" s="36" t="s">
        <v>15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2"/>
    </row>
    <row r="39" spans="1:14" ht="20.25" hidden="1" x14ac:dyDescent="0.3">
      <c r="A39" s="35" t="s">
        <v>14</v>
      </c>
      <c r="B39" s="36" t="s">
        <v>3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2"/>
    </row>
    <row r="40" spans="1:14" ht="20.25" hidden="1" x14ac:dyDescent="0.3">
      <c r="A40" s="35" t="s">
        <v>0</v>
      </c>
      <c r="B40" s="36" t="s">
        <v>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32"/>
    </row>
    <row r="41" spans="1:14" ht="20.25" hidden="1" x14ac:dyDescent="0.3">
      <c r="A41" s="35" t="s">
        <v>1</v>
      </c>
      <c r="B41" s="36" t="s">
        <v>16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2"/>
    </row>
    <row r="42" spans="1:14" hidden="1" x14ac:dyDescent="0.2">
      <c r="A42" s="33">
        <v>1</v>
      </c>
      <c r="B42" s="34" t="str">
        <f>ROMAN(A42)</f>
        <v>I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32"/>
    </row>
    <row r="43" spans="1:14" hidden="1" x14ac:dyDescent="0.2">
      <c r="A43" s="33">
        <v>2</v>
      </c>
      <c r="B43" s="34" t="str">
        <f t="shared" ref="B43:B64" si="13">ROMAN(A43)</f>
        <v>II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32"/>
    </row>
    <row r="44" spans="1:14" hidden="1" x14ac:dyDescent="0.2">
      <c r="A44" s="33">
        <v>3</v>
      </c>
      <c r="B44" s="34" t="str">
        <f t="shared" si="13"/>
        <v>III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32"/>
    </row>
    <row r="45" spans="1:14" hidden="1" x14ac:dyDescent="0.2">
      <c r="A45" s="33">
        <v>4</v>
      </c>
      <c r="B45" s="34" t="str">
        <f t="shared" si="13"/>
        <v>IV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32"/>
    </row>
    <row r="46" spans="1:14" hidden="1" x14ac:dyDescent="0.2">
      <c r="A46" s="33">
        <v>5</v>
      </c>
      <c r="B46" s="34" t="str">
        <f t="shared" si="13"/>
        <v>V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32"/>
    </row>
    <row r="47" spans="1:14" hidden="1" x14ac:dyDescent="0.2">
      <c r="A47" s="33">
        <v>6</v>
      </c>
      <c r="B47" s="34" t="str">
        <f t="shared" si="13"/>
        <v>VI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32"/>
    </row>
    <row r="48" spans="1:14" hidden="1" x14ac:dyDescent="0.2">
      <c r="A48" s="33">
        <v>7</v>
      </c>
      <c r="B48" s="34" t="str">
        <f t="shared" si="13"/>
        <v>VII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32"/>
    </row>
    <row r="49" spans="1:14" hidden="1" x14ac:dyDescent="0.2">
      <c r="A49" s="33">
        <v>8</v>
      </c>
      <c r="B49" s="34" t="str">
        <f t="shared" si="13"/>
        <v>VIII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32"/>
    </row>
    <row r="50" spans="1:14" hidden="1" x14ac:dyDescent="0.2">
      <c r="A50" s="33">
        <v>9</v>
      </c>
      <c r="B50" s="34" t="str">
        <f t="shared" si="13"/>
        <v>IX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32"/>
    </row>
    <row r="51" spans="1:14" hidden="1" x14ac:dyDescent="0.2">
      <c r="A51" s="33">
        <v>10</v>
      </c>
      <c r="B51" s="34" t="str">
        <f t="shared" si="13"/>
        <v>X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32"/>
    </row>
    <row r="52" spans="1:14" hidden="1" x14ac:dyDescent="0.2">
      <c r="A52" s="33">
        <v>11</v>
      </c>
      <c r="B52" s="34" t="str">
        <f t="shared" si="13"/>
        <v>XI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32"/>
    </row>
    <row r="53" spans="1:14" hidden="1" x14ac:dyDescent="0.2">
      <c r="A53" s="33">
        <v>12</v>
      </c>
      <c r="B53" s="34" t="str">
        <f t="shared" si="13"/>
        <v>XII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32"/>
    </row>
    <row r="54" spans="1:14" hidden="1" x14ac:dyDescent="0.2">
      <c r="A54" s="33">
        <v>13</v>
      </c>
      <c r="B54" s="34" t="str">
        <f t="shared" si="13"/>
        <v>XIII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32"/>
    </row>
    <row r="55" spans="1:14" hidden="1" x14ac:dyDescent="0.2">
      <c r="A55" s="33">
        <v>14</v>
      </c>
      <c r="B55" s="34" t="str">
        <f t="shared" si="13"/>
        <v>XIV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32"/>
    </row>
    <row r="56" spans="1:14" hidden="1" x14ac:dyDescent="0.2">
      <c r="A56" s="33">
        <v>15</v>
      </c>
      <c r="B56" s="34" t="str">
        <f t="shared" si="13"/>
        <v>XV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32"/>
    </row>
    <row r="57" spans="1:14" hidden="1" x14ac:dyDescent="0.2">
      <c r="A57" s="33">
        <v>16</v>
      </c>
      <c r="B57" s="34" t="str">
        <f t="shared" si="13"/>
        <v>XVI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32"/>
    </row>
    <row r="58" spans="1:14" hidden="1" x14ac:dyDescent="0.2">
      <c r="A58" s="33">
        <v>17</v>
      </c>
      <c r="B58" s="34" t="str">
        <f t="shared" si="13"/>
        <v>XVII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32"/>
    </row>
    <row r="59" spans="1:14" hidden="1" x14ac:dyDescent="0.2">
      <c r="A59" s="33">
        <v>18</v>
      </c>
      <c r="B59" s="34" t="str">
        <f t="shared" si="13"/>
        <v>XVIII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32"/>
    </row>
    <row r="60" spans="1:14" hidden="1" x14ac:dyDescent="0.2">
      <c r="A60" s="33">
        <v>19</v>
      </c>
      <c r="B60" s="34" t="str">
        <f t="shared" si="13"/>
        <v>XIX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32"/>
    </row>
    <row r="61" spans="1:14" hidden="1" x14ac:dyDescent="0.2">
      <c r="A61" s="33">
        <v>20</v>
      </c>
      <c r="B61" s="34" t="str">
        <f t="shared" si="13"/>
        <v>XX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14" hidden="1" x14ac:dyDescent="0.2">
      <c r="A62" s="33">
        <v>21</v>
      </c>
      <c r="B62" s="34" t="str">
        <f t="shared" si="13"/>
        <v>XXI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3" spans="1:14" hidden="1" x14ac:dyDescent="0.2">
      <c r="A63" s="33">
        <v>22</v>
      </c>
      <c r="B63" s="34" t="str">
        <f t="shared" si="13"/>
        <v>XXII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1:14" hidden="1" x14ac:dyDescent="0.2">
      <c r="A64" s="6"/>
      <c r="B64" s="34" t="str">
        <f t="shared" si="13"/>
        <v/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 hidden="1" x14ac:dyDescent="0.2">
      <c r="A65" s="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1:13" hidden="1" x14ac:dyDescent="0.2">
      <c r="A66" s="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1:13" hidden="1" x14ac:dyDescent="0.2">
      <c r="A67" s="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1:13" hidden="1" x14ac:dyDescent="0.2">
      <c r="A68" s="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hidden="1" x14ac:dyDescent="0.2">
      <c r="A69" s="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</row>
    <row r="70" spans="1:13" hidden="1" x14ac:dyDescent="0.2">
      <c r="A70" s="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</row>
    <row r="71" spans="1:13" hidden="1" x14ac:dyDescent="0.2">
      <c r="A71" s="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</row>
    <row r="72" spans="1:13" hidden="1" x14ac:dyDescent="0.2">
      <c r="A72" s="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</row>
    <row r="73" spans="1:13" hidden="1" x14ac:dyDescent="0.2">
      <c r="A73" s="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</row>
    <row r="74" spans="1:13" hidden="1" x14ac:dyDescent="0.2">
      <c r="A74" s="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</row>
    <row r="75" spans="1:13" hidden="1" x14ac:dyDescent="0.2">
      <c r="A75" s="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</row>
    <row r="76" spans="1:13" hidden="1" x14ac:dyDescent="0.2">
      <c r="A76" s="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</row>
    <row r="77" spans="1:13" hidden="1" x14ac:dyDescent="0.2">
      <c r="A77" s="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1:13" hidden="1" x14ac:dyDescent="0.2">
      <c r="A78" s="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</row>
    <row r="79" spans="1:13" hidden="1" x14ac:dyDescent="0.2">
      <c r="A79" s="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</row>
    <row r="80" spans="1:13" hidden="1" x14ac:dyDescent="0.2">
      <c r="A80" s="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</row>
    <row r="81" spans="1:13" hidden="1" x14ac:dyDescent="0.2">
      <c r="A81" s="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1:13" hidden="1" x14ac:dyDescent="0.2">
      <c r="A82" s="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1:13" hidden="1" x14ac:dyDescent="0.2">
      <c r="A83" s="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</row>
    <row r="84" spans="1:13" hidden="1" x14ac:dyDescent="0.2">
      <c r="A84" s="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</row>
    <row r="85" spans="1:13" hidden="1" x14ac:dyDescent="0.2">
      <c r="A85" s="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13" hidden="1" x14ac:dyDescent="0.2">
      <c r="A86" s="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</row>
    <row r="87" spans="1:13" hidden="1" x14ac:dyDescent="0.2">
      <c r="A87" s="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1:13" hidden="1" x14ac:dyDescent="0.2">
      <c r="A88" s="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89" spans="1:13" hidden="1" x14ac:dyDescent="0.2">
      <c r="A89" s="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</row>
    <row r="90" spans="1:13" hidden="1" x14ac:dyDescent="0.2">
      <c r="A90" s="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</row>
    <row r="91" spans="1:13" hidden="1" x14ac:dyDescent="0.2">
      <c r="A91" s="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</row>
    <row r="92" spans="1:13" hidden="1" x14ac:dyDescent="0.2">
      <c r="A92" s="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1:13" hidden="1" x14ac:dyDescent="0.2">
      <c r="A93" s="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</row>
    <row r="94" spans="1:13" hidden="1" x14ac:dyDescent="0.2">
      <c r="A94" s="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</row>
    <row r="95" spans="1:13" hidden="1" x14ac:dyDescent="0.2">
      <c r="A95" s="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1:13" hidden="1" x14ac:dyDescent="0.2">
      <c r="A96" s="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</row>
    <row r="97" spans="1:14" hidden="1" x14ac:dyDescent="0.2">
      <c r="A97" s="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</row>
    <row r="98" spans="1:14" hidden="1" x14ac:dyDescent="0.2">
      <c r="A98" s="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  <row r="99" spans="1:14" hidden="1" x14ac:dyDescent="0.2">
      <c r="A99" s="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</row>
    <row r="100" spans="1:14" hidden="1" x14ac:dyDescent="0.2">
      <c r="A100" s="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</row>
    <row r="101" spans="1:14" hidden="1" x14ac:dyDescent="0.2">
      <c r="A101" s="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</row>
    <row r="102" spans="1:14" hidden="1" x14ac:dyDescent="0.2">
      <c r="A102" s="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</row>
    <row r="103" spans="1:14" hidden="1" x14ac:dyDescent="0.2">
      <c r="A103" s="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</row>
    <row r="104" spans="1:14" hidden="1" x14ac:dyDescent="0.2">
      <c r="A104" s="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</row>
    <row r="105" spans="1:14" hidden="1" x14ac:dyDescent="0.2">
      <c r="A105" s="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</row>
    <row r="106" spans="1:14" hidden="1" x14ac:dyDescent="0.2">
      <c r="A106" s="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</row>
    <row r="107" spans="1:14" hidden="1" x14ac:dyDescent="0.2">
      <c r="A107" s="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</row>
    <row r="108" spans="1:14" hidden="1" x14ac:dyDescent="0.2">
      <c r="A108" s="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</row>
    <row r="109" spans="1:14" hidden="1" x14ac:dyDescent="0.2">
      <c r="A109" s="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1:14" hidden="1" x14ac:dyDescent="0.2">
      <c r="A110" s="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</row>
    <row r="111" spans="1:14" hidden="1" x14ac:dyDescent="0.2">
      <c r="A111" s="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</row>
    <row r="112" spans="1:14" ht="16.5" x14ac:dyDescent="0.35">
      <c r="A112" s="50" t="s">
        <v>18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9"/>
    </row>
    <row r="113" spans="1:14" ht="16.5" x14ac:dyDescent="0.35">
      <c r="A113" s="50" t="s">
        <v>26</v>
      </c>
      <c r="B113" s="4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"/>
    </row>
    <row r="114" spans="1:14" hidden="1" x14ac:dyDescent="0.2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"/>
    </row>
    <row r="115" spans="1:14" hidden="1" x14ac:dyDescent="0.2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"/>
    </row>
    <row r="116" spans="1:14" hidden="1" x14ac:dyDescent="0.2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"/>
    </row>
    <row r="117" spans="1:14" hidden="1" x14ac:dyDescent="0.2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"/>
    </row>
    <row r="118" spans="1:14" hidden="1" x14ac:dyDescent="0.2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"/>
    </row>
    <row r="119" spans="1:14" hidden="1" x14ac:dyDescent="0.2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"/>
    </row>
    <row r="120" spans="1:14" hidden="1" x14ac:dyDescent="0.2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"/>
    </row>
    <row r="121" spans="1:14" hidden="1" x14ac:dyDescent="0.2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"/>
    </row>
    <row r="122" spans="1:14" hidden="1" x14ac:dyDescent="0.2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"/>
    </row>
    <row r="123" spans="1:14" hidden="1" x14ac:dyDescent="0.2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"/>
    </row>
    <row r="124" spans="1:14" hidden="1" x14ac:dyDescent="0.2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"/>
    </row>
    <row r="125" spans="1:14" hidden="1" x14ac:dyDescent="0.2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"/>
    </row>
    <row r="126" spans="1:14" hidden="1" x14ac:dyDescent="0.2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"/>
    </row>
    <row r="127" spans="1:14" hidden="1" x14ac:dyDescent="0.2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"/>
    </row>
    <row r="128" spans="1:14" hidden="1" x14ac:dyDescent="0.2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"/>
    </row>
    <row r="129" spans="1:14" hidden="1" x14ac:dyDescent="0.2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"/>
    </row>
    <row r="130" spans="1:14" hidden="1" x14ac:dyDescent="0.2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"/>
    </row>
    <row r="131" spans="1:14" hidden="1" x14ac:dyDescent="0.2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"/>
    </row>
    <row r="132" spans="1:14" hidden="1" x14ac:dyDescent="0.2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"/>
    </row>
    <row r="133" spans="1:14" hidden="1" x14ac:dyDescent="0.2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"/>
    </row>
    <row r="134" spans="1:14" hidden="1" x14ac:dyDescent="0.2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"/>
    </row>
    <row r="135" spans="1:14" hidden="1" x14ac:dyDescent="0.2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"/>
    </row>
    <row r="136" spans="1:14" hidden="1" x14ac:dyDescent="0.2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"/>
    </row>
    <row r="137" spans="1:14" hidden="1" x14ac:dyDescent="0.2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"/>
    </row>
    <row r="138" spans="1:14" hidden="1" x14ac:dyDescent="0.2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"/>
    </row>
    <row r="139" spans="1:14" hidden="1" x14ac:dyDescent="0.2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1"/>
    </row>
    <row r="140" spans="1:14" hidden="1" x14ac:dyDescent="0.2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"/>
    </row>
    <row r="141" spans="1:14" hidden="1" x14ac:dyDescent="0.2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"/>
    </row>
    <row r="142" spans="1:14" hidden="1" x14ac:dyDescent="0.2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"/>
    </row>
    <row r="143" spans="1:14" hidden="1" x14ac:dyDescent="0.2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"/>
    </row>
    <row r="144" spans="1:14" hidden="1" x14ac:dyDescent="0.2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"/>
    </row>
    <row r="145" spans="1:14" hidden="1" x14ac:dyDescent="0.2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"/>
    </row>
    <row r="146" spans="1:14" hidden="1" x14ac:dyDescent="0.2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"/>
    </row>
    <row r="147" spans="1:14" hidden="1" x14ac:dyDescent="0.2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"/>
    </row>
    <row r="148" spans="1:14" hidden="1" x14ac:dyDescent="0.2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"/>
    </row>
    <row r="149" spans="1:14" hidden="1" x14ac:dyDescent="0.2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"/>
    </row>
    <row r="150" spans="1:14" hidden="1" x14ac:dyDescent="0.2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"/>
    </row>
    <row r="151" spans="1:14" hidden="1" x14ac:dyDescent="0.2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"/>
    </row>
    <row r="152" spans="1:14" hidden="1" x14ac:dyDescent="0.2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"/>
    </row>
    <row r="153" spans="1:14" hidden="1" x14ac:dyDescent="0.2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"/>
    </row>
    <row r="154" spans="1:14" hidden="1" x14ac:dyDescent="0.2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"/>
    </row>
    <row r="155" spans="1:14" hidden="1" x14ac:dyDescent="0.2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"/>
    </row>
    <row r="156" spans="1:14" hidden="1" x14ac:dyDescent="0.2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"/>
    </row>
    <row r="157" spans="1:14" hidden="1" x14ac:dyDescent="0.2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"/>
    </row>
    <row r="158" spans="1:14" hidden="1" x14ac:dyDescent="0.2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"/>
    </row>
    <row r="159" spans="1:14" hidden="1" x14ac:dyDescent="0.2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"/>
    </row>
    <row r="160" spans="1:14" hidden="1" x14ac:dyDescent="0.2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"/>
    </row>
    <row r="161" spans="1:14" hidden="1" x14ac:dyDescent="0.2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"/>
    </row>
    <row r="162" spans="1:14" hidden="1" x14ac:dyDescent="0.2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"/>
    </row>
    <row r="163" spans="1:14" hidden="1" x14ac:dyDescent="0.2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"/>
    </row>
    <row r="164" spans="1:14" hidden="1" x14ac:dyDescent="0.2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"/>
    </row>
    <row r="165" spans="1:14" hidden="1" x14ac:dyDescent="0.2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"/>
    </row>
    <row r="166" spans="1:14" hidden="1" x14ac:dyDescent="0.2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"/>
    </row>
    <row r="167" spans="1:14" hidden="1" x14ac:dyDescent="0.2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"/>
    </row>
    <row r="168" spans="1:14" hidden="1" x14ac:dyDescent="0.2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"/>
    </row>
    <row r="169" spans="1:14" hidden="1" x14ac:dyDescent="0.2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"/>
    </row>
    <row r="170" spans="1:14" hidden="1" x14ac:dyDescent="0.2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"/>
    </row>
    <row r="171" spans="1:14" hidden="1" x14ac:dyDescent="0.2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"/>
    </row>
    <row r="172" spans="1:14" hidden="1" x14ac:dyDescent="0.2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"/>
    </row>
    <row r="173" spans="1:14" hidden="1" x14ac:dyDescent="0.2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1"/>
    </row>
    <row r="174" spans="1:14" hidden="1" x14ac:dyDescent="0.2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1"/>
    </row>
    <row r="175" spans="1:14" hidden="1" x14ac:dyDescent="0.2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1"/>
    </row>
    <row r="176" spans="1:14" hidden="1" x14ac:dyDescent="0.2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"/>
    </row>
    <row r="177" spans="1:14" hidden="1" x14ac:dyDescent="0.2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1"/>
    </row>
    <row r="178" spans="1:14" hidden="1" x14ac:dyDescent="0.2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"/>
    </row>
    <row r="179" spans="1:14" hidden="1" x14ac:dyDescent="0.2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"/>
    </row>
    <row r="180" spans="1:14" hidden="1" x14ac:dyDescent="0.2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"/>
    </row>
    <row r="181" spans="1:14" hidden="1" x14ac:dyDescent="0.2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1"/>
    </row>
    <row r="182" spans="1:14" hidden="1" x14ac:dyDescent="0.2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1"/>
    </row>
    <row r="183" spans="1:14" hidden="1" x14ac:dyDescent="0.2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1"/>
    </row>
    <row r="184" spans="1:14" hidden="1" x14ac:dyDescent="0.2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1"/>
    </row>
    <row r="185" spans="1:14" hidden="1" x14ac:dyDescent="0.2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1"/>
    </row>
    <row r="186" spans="1:14" hidden="1" x14ac:dyDescent="0.2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1"/>
    </row>
    <row r="187" spans="1:14" hidden="1" x14ac:dyDescent="0.2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1"/>
    </row>
    <row r="188" spans="1:14" hidden="1" x14ac:dyDescent="0.2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1"/>
    </row>
    <row r="189" spans="1:14" hidden="1" x14ac:dyDescent="0.2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1"/>
    </row>
    <row r="190" spans="1:14" hidden="1" x14ac:dyDescent="0.2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1"/>
    </row>
    <row r="191" spans="1:14" hidden="1" x14ac:dyDescent="0.2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1"/>
    </row>
    <row r="192" spans="1:14" hidden="1" x14ac:dyDescent="0.2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"/>
    </row>
    <row r="193" spans="1:14" hidden="1" x14ac:dyDescent="0.2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1"/>
    </row>
    <row r="194" spans="1:14" hidden="1" x14ac:dyDescent="0.2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1"/>
    </row>
    <row r="195" spans="1:14" hidden="1" x14ac:dyDescent="0.2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1"/>
    </row>
    <row r="196" spans="1:14" hidden="1" x14ac:dyDescent="0.2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1"/>
    </row>
    <row r="197" spans="1:14" hidden="1" x14ac:dyDescent="0.2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1"/>
    </row>
    <row r="198" spans="1:14" hidden="1" x14ac:dyDescent="0.2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1"/>
    </row>
    <row r="199" spans="1:14" hidden="1" x14ac:dyDescent="0.2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1"/>
    </row>
    <row r="200" spans="1:14" hidden="1" x14ac:dyDescent="0.2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1"/>
    </row>
    <row r="201" spans="1:14" hidden="1" x14ac:dyDescent="0.2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1"/>
    </row>
    <row r="202" spans="1:14" hidden="1" x14ac:dyDescent="0.2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1"/>
    </row>
    <row r="203" spans="1:14" hidden="1" x14ac:dyDescent="0.2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1"/>
    </row>
    <row r="204" spans="1:14" hidden="1" x14ac:dyDescent="0.2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1"/>
    </row>
    <row r="205" spans="1:14" hidden="1" x14ac:dyDescent="0.2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1"/>
    </row>
    <row r="206" spans="1:14" hidden="1" x14ac:dyDescent="0.2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1"/>
    </row>
    <row r="207" spans="1:14" hidden="1" x14ac:dyDescent="0.2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1"/>
    </row>
    <row r="208" spans="1:14" hidden="1" x14ac:dyDescent="0.2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1"/>
    </row>
    <row r="209" spans="1:14" hidden="1" x14ac:dyDescent="0.2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1"/>
    </row>
    <row r="210" spans="1:14" hidden="1" x14ac:dyDescent="0.2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1"/>
    </row>
    <row r="211" spans="1:14" hidden="1" x14ac:dyDescent="0.2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1"/>
    </row>
    <row r="212" spans="1:14" hidden="1" x14ac:dyDescent="0.2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1"/>
    </row>
    <row r="213" spans="1:14" hidden="1" x14ac:dyDescent="0.2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1"/>
    </row>
    <row r="214" spans="1:14" hidden="1" x14ac:dyDescent="0.2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1"/>
    </row>
    <row r="215" spans="1:14" hidden="1" x14ac:dyDescent="0.2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1"/>
    </row>
    <row r="216" spans="1:14" hidden="1" x14ac:dyDescent="0.2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"/>
    </row>
    <row r="217" spans="1:14" hidden="1" x14ac:dyDescent="0.2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1"/>
    </row>
    <row r="218" spans="1:14" hidden="1" x14ac:dyDescent="0.2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1"/>
    </row>
    <row r="219" spans="1:14" hidden="1" x14ac:dyDescent="0.2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"/>
    </row>
    <row r="220" spans="1:14" hidden="1" x14ac:dyDescent="0.2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"/>
    </row>
    <row r="221" spans="1:14" hidden="1" x14ac:dyDescent="0.2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"/>
    </row>
    <row r="222" spans="1:14" hidden="1" x14ac:dyDescent="0.2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"/>
    </row>
    <row r="223" spans="1:14" hidden="1" x14ac:dyDescent="0.2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"/>
    </row>
    <row r="224" spans="1:14" hidden="1" x14ac:dyDescent="0.2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1"/>
    </row>
    <row r="225" spans="1:14" hidden="1" x14ac:dyDescent="0.2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"/>
    </row>
    <row r="226" spans="1:14" hidden="1" x14ac:dyDescent="0.2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"/>
    </row>
    <row r="227" spans="1:14" hidden="1" x14ac:dyDescent="0.2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"/>
    </row>
    <row r="228" spans="1:14" hidden="1" x14ac:dyDescent="0.2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"/>
    </row>
    <row r="229" spans="1:14" hidden="1" x14ac:dyDescent="0.2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"/>
    </row>
    <row r="230" spans="1:14" hidden="1" x14ac:dyDescent="0.2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"/>
    </row>
    <row r="231" spans="1:14" hidden="1" x14ac:dyDescent="0.2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1"/>
    </row>
    <row r="232" spans="1:14" hidden="1" x14ac:dyDescent="0.2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1"/>
    </row>
    <row r="233" spans="1:14" hidden="1" x14ac:dyDescent="0.2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1"/>
    </row>
    <row r="234" spans="1:14" hidden="1" x14ac:dyDescent="0.2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"/>
    </row>
    <row r="235" spans="1:14" hidden="1" x14ac:dyDescent="0.2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1"/>
    </row>
    <row r="236" spans="1:14" hidden="1" x14ac:dyDescent="0.2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1"/>
    </row>
    <row r="237" spans="1:14" hidden="1" x14ac:dyDescent="0.2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"/>
    </row>
    <row r="238" spans="1:14" hidden="1" x14ac:dyDescent="0.2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1"/>
    </row>
    <row r="239" spans="1:14" hidden="1" x14ac:dyDescent="0.2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"/>
    </row>
    <row r="240" spans="1:14" hidden="1" x14ac:dyDescent="0.2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1"/>
    </row>
    <row r="241" spans="1:14" hidden="1" x14ac:dyDescent="0.2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1"/>
    </row>
    <row r="242" spans="1:14" hidden="1" x14ac:dyDescent="0.2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1"/>
    </row>
    <row r="243" spans="1:14" hidden="1" x14ac:dyDescent="0.2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"/>
    </row>
    <row r="244" spans="1:14" hidden="1" x14ac:dyDescent="0.2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1"/>
    </row>
    <row r="245" spans="1:14" hidden="1" x14ac:dyDescent="0.2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1"/>
    </row>
    <row r="246" spans="1:14" hidden="1" x14ac:dyDescent="0.2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1"/>
    </row>
    <row r="247" spans="1:14" hidden="1" x14ac:dyDescent="0.2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1"/>
    </row>
    <row r="248" spans="1:14" hidden="1" x14ac:dyDescent="0.2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1"/>
    </row>
    <row r="249" spans="1:14" hidden="1" x14ac:dyDescent="0.2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"/>
    </row>
    <row r="250" spans="1:14" hidden="1" x14ac:dyDescent="0.2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"/>
    </row>
    <row r="251" spans="1:14" hidden="1" x14ac:dyDescent="0.2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1"/>
    </row>
    <row r="252" spans="1:14" hidden="1" x14ac:dyDescent="0.2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"/>
    </row>
    <row r="253" spans="1:14" hidden="1" x14ac:dyDescent="0.2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"/>
    </row>
    <row r="254" spans="1:14" hidden="1" x14ac:dyDescent="0.2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1"/>
    </row>
    <row r="255" spans="1:14" hidden="1" x14ac:dyDescent="0.2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1"/>
    </row>
    <row r="256" spans="1:14" hidden="1" x14ac:dyDescent="0.2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"/>
    </row>
    <row r="257" spans="1:14" hidden="1" x14ac:dyDescent="0.2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"/>
    </row>
    <row r="258" spans="1:14" hidden="1" x14ac:dyDescent="0.2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"/>
    </row>
    <row r="259" spans="1:14" hidden="1" x14ac:dyDescent="0.2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1"/>
    </row>
    <row r="260" spans="1:14" hidden="1" x14ac:dyDescent="0.2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"/>
    </row>
    <row r="261" spans="1:14" hidden="1" x14ac:dyDescent="0.2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1"/>
    </row>
    <row r="262" spans="1:14" hidden="1" x14ac:dyDescent="0.2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1"/>
    </row>
    <row r="263" spans="1:14" hidden="1" x14ac:dyDescent="0.2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1"/>
    </row>
    <row r="264" spans="1:14" hidden="1" x14ac:dyDescent="0.2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1"/>
    </row>
    <row r="265" spans="1:14" hidden="1" x14ac:dyDescent="0.2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1"/>
    </row>
    <row r="266" spans="1:14" hidden="1" x14ac:dyDescent="0.2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"/>
    </row>
    <row r="267" spans="1:14" hidden="1" x14ac:dyDescent="0.2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1"/>
    </row>
    <row r="268" spans="1:14" hidden="1" x14ac:dyDescent="0.2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1"/>
    </row>
    <row r="269" spans="1:14" hidden="1" x14ac:dyDescent="0.2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"/>
    </row>
    <row r="270" spans="1:14" hidden="1" x14ac:dyDescent="0.2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1"/>
    </row>
    <row r="271" spans="1:14" hidden="1" x14ac:dyDescent="0.2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1"/>
    </row>
    <row r="272" spans="1:14" hidden="1" x14ac:dyDescent="0.2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"/>
    </row>
    <row r="273" spans="1:14" hidden="1" x14ac:dyDescent="0.2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1"/>
    </row>
    <row r="274" spans="1:14" hidden="1" x14ac:dyDescent="0.2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"/>
    </row>
    <row r="275" spans="1:14" hidden="1" x14ac:dyDescent="0.2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1"/>
    </row>
    <row r="276" spans="1:14" hidden="1" x14ac:dyDescent="0.2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1"/>
    </row>
    <row r="277" spans="1:14" hidden="1" x14ac:dyDescent="0.2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"/>
    </row>
    <row r="278" spans="1:14" hidden="1" x14ac:dyDescent="0.2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1"/>
    </row>
    <row r="279" spans="1:14" hidden="1" x14ac:dyDescent="0.2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1"/>
    </row>
    <row r="280" spans="1:14" hidden="1" x14ac:dyDescent="0.2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1"/>
    </row>
    <row r="281" spans="1:14" hidden="1" x14ac:dyDescent="0.2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1"/>
    </row>
    <row r="282" spans="1:14" hidden="1" x14ac:dyDescent="0.2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1"/>
    </row>
    <row r="283" spans="1:14" hidden="1" x14ac:dyDescent="0.2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1"/>
    </row>
    <row r="284" spans="1:14" hidden="1" x14ac:dyDescent="0.2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1"/>
    </row>
    <row r="285" spans="1:14" hidden="1" x14ac:dyDescent="0.2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1"/>
    </row>
    <row r="286" spans="1:14" hidden="1" x14ac:dyDescent="0.2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1"/>
    </row>
    <row r="287" spans="1:14" hidden="1" x14ac:dyDescent="0.2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1"/>
    </row>
    <row r="288" spans="1:14" hidden="1" x14ac:dyDescent="0.2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1"/>
    </row>
    <row r="289" spans="1:14" hidden="1" x14ac:dyDescent="0.2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1"/>
    </row>
    <row r="290" spans="1:14" hidden="1" x14ac:dyDescent="0.2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1"/>
    </row>
    <row r="291" spans="1:14" hidden="1" x14ac:dyDescent="0.2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1"/>
    </row>
    <row r="292" spans="1:14" hidden="1" x14ac:dyDescent="0.2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1"/>
    </row>
    <row r="293" spans="1:14" hidden="1" x14ac:dyDescent="0.2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1"/>
    </row>
    <row r="294" spans="1:14" hidden="1" x14ac:dyDescent="0.2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1"/>
    </row>
    <row r="295" spans="1:14" hidden="1" x14ac:dyDescent="0.2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1"/>
    </row>
    <row r="296" spans="1:14" hidden="1" x14ac:dyDescent="0.2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1"/>
    </row>
    <row r="297" spans="1:14" hidden="1" x14ac:dyDescent="0.2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1"/>
    </row>
    <row r="298" spans="1:14" hidden="1" x14ac:dyDescent="0.2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1"/>
    </row>
    <row r="299" spans="1:14" hidden="1" x14ac:dyDescent="0.2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1"/>
    </row>
    <row r="300" spans="1:14" hidden="1" x14ac:dyDescent="0.2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1"/>
    </row>
    <row r="301" spans="1:14" hidden="1" x14ac:dyDescent="0.2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1"/>
    </row>
    <row r="302" spans="1:14" hidden="1" x14ac:dyDescent="0.2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1"/>
    </row>
    <row r="303" spans="1:14" hidden="1" x14ac:dyDescent="0.2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1"/>
    </row>
    <row r="304" spans="1:14" hidden="1" x14ac:dyDescent="0.2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1"/>
    </row>
    <row r="305" spans="1:14" hidden="1" x14ac:dyDescent="0.2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1"/>
    </row>
    <row r="306" spans="1:14" hidden="1" x14ac:dyDescent="0.2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1"/>
    </row>
    <row r="307" spans="1:14" hidden="1" x14ac:dyDescent="0.2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1"/>
    </row>
    <row r="308" spans="1:14" hidden="1" x14ac:dyDescent="0.2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1"/>
    </row>
    <row r="309" spans="1:14" hidden="1" x14ac:dyDescent="0.2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1"/>
    </row>
    <row r="310" spans="1:14" hidden="1" x14ac:dyDescent="0.2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1"/>
    </row>
    <row r="311" spans="1:14" hidden="1" x14ac:dyDescent="0.2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1"/>
    </row>
    <row r="312" spans="1:14" hidden="1" x14ac:dyDescent="0.2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1"/>
    </row>
    <row r="313" spans="1:14" hidden="1" x14ac:dyDescent="0.2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1"/>
    </row>
    <row r="314" spans="1:14" hidden="1" x14ac:dyDescent="0.2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1"/>
    </row>
    <row r="315" spans="1:14" hidden="1" x14ac:dyDescent="0.2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1"/>
    </row>
    <row r="316" spans="1:14" hidden="1" x14ac:dyDescent="0.2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"/>
    </row>
    <row r="317" spans="1:14" hidden="1" x14ac:dyDescent="0.2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1"/>
    </row>
    <row r="318" spans="1:14" hidden="1" x14ac:dyDescent="0.2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1"/>
    </row>
    <row r="319" spans="1:14" hidden="1" x14ac:dyDescent="0.2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1"/>
    </row>
    <row r="320" spans="1:14" hidden="1" x14ac:dyDescent="0.2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1"/>
    </row>
    <row r="321" spans="1:14" hidden="1" x14ac:dyDescent="0.2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1"/>
    </row>
    <row r="322" spans="1:14" hidden="1" x14ac:dyDescent="0.2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1"/>
    </row>
    <row r="323" spans="1:14" hidden="1" x14ac:dyDescent="0.2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1"/>
    </row>
    <row r="324" spans="1:14" hidden="1" x14ac:dyDescent="0.2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1"/>
    </row>
    <row r="325" spans="1:14" hidden="1" x14ac:dyDescent="0.2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1"/>
    </row>
    <row r="326" spans="1:14" hidden="1" x14ac:dyDescent="0.2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1"/>
    </row>
    <row r="327" spans="1:14" hidden="1" x14ac:dyDescent="0.2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1"/>
    </row>
    <row r="328" spans="1:14" hidden="1" x14ac:dyDescent="0.2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1"/>
    </row>
    <row r="329" spans="1:14" hidden="1" x14ac:dyDescent="0.2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1"/>
    </row>
    <row r="330" spans="1:14" hidden="1" x14ac:dyDescent="0.2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1"/>
    </row>
    <row r="331" spans="1:14" hidden="1" x14ac:dyDescent="0.2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1"/>
    </row>
    <row r="332" spans="1:14" hidden="1" x14ac:dyDescent="0.2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1"/>
    </row>
    <row r="333" spans="1:14" hidden="1" x14ac:dyDescent="0.2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1"/>
    </row>
    <row r="334" spans="1:14" hidden="1" x14ac:dyDescent="0.2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1"/>
    </row>
    <row r="335" spans="1:14" hidden="1" x14ac:dyDescent="0.2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1"/>
    </row>
    <row r="336" spans="1:14" hidden="1" x14ac:dyDescent="0.2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1"/>
    </row>
    <row r="337" spans="1:14" hidden="1" x14ac:dyDescent="0.2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1"/>
    </row>
    <row r="338" spans="1:14" hidden="1" x14ac:dyDescent="0.2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1"/>
    </row>
    <row r="339" spans="1:14" hidden="1" x14ac:dyDescent="0.2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1"/>
    </row>
    <row r="340" spans="1:14" hidden="1" x14ac:dyDescent="0.2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1"/>
    </row>
    <row r="341" spans="1:14" hidden="1" x14ac:dyDescent="0.2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1"/>
    </row>
    <row r="342" spans="1:14" hidden="1" x14ac:dyDescent="0.2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1"/>
    </row>
    <row r="343" spans="1:14" hidden="1" x14ac:dyDescent="0.2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1"/>
    </row>
    <row r="344" spans="1:14" hidden="1" x14ac:dyDescent="0.2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1"/>
    </row>
    <row r="345" spans="1:14" hidden="1" x14ac:dyDescent="0.2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1"/>
    </row>
    <row r="346" spans="1:14" hidden="1" x14ac:dyDescent="0.2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1"/>
    </row>
    <row r="347" spans="1:14" hidden="1" x14ac:dyDescent="0.2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1"/>
    </row>
    <row r="348" spans="1:14" hidden="1" x14ac:dyDescent="0.2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1"/>
    </row>
    <row r="349" spans="1:14" hidden="1" x14ac:dyDescent="0.2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1"/>
    </row>
    <row r="350" spans="1:14" hidden="1" x14ac:dyDescent="0.2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1"/>
    </row>
    <row r="351" spans="1:14" hidden="1" x14ac:dyDescent="0.2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1"/>
    </row>
    <row r="352" spans="1:14" hidden="1" x14ac:dyDescent="0.2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1"/>
    </row>
    <row r="353" spans="1:14" hidden="1" x14ac:dyDescent="0.2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1"/>
    </row>
    <row r="354" spans="1:14" hidden="1" x14ac:dyDescent="0.2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1"/>
    </row>
    <row r="355" spans="1:14" hidden="1" x14ac:dyDescent="0.2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1"/>
    </row>
    <row r="356" spans="1:14" hidden="1" x14ac:dyDescent="0.2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1"/>
    </row>
    <row r="357" spans="1:14" hidden="1" x14ac:dyDescent="0.2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1"/>
    </row>
    <row r="358" spans="1:14" hidden="1" x14ac:dyDescent="0.2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1"/>
    </row>
    <row r="359" spans="1:14" hidden="1" x14ac:dyDescent="0.2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1"/>
    </row>
    <row r="360" spans="1:14" hidden="1" x14ac:dyDescent="0.2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1"/>
    </row>
    <row r="361" spans="1:14" hidden="1" x14ac:dyDescent="0.2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1"/>
    </row>
    <row r="362" spans="1:14" hidden="1" x14ac:dyDescent="0.2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1"/>
    </row>
    <row r="363" spans="1:14" hidden="1" x14ac:dyDescent="0.2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1"/>
    </row>
    <row r="364" spans="1:14" hidden="1" x14ac:dyDescent="0.2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1"/>
    </row>
    <row r="365" spans="1:14" hidden="1" x14ac:dyDescent="0.2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1"/>
    </row>
    <row r="366" spans="1:14" hidden="1" x14ac:dyDescent="0.2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1"/>
    </row>
    <row r="367" spans="1:14" hidden="1" x14ac:dyDescent="0.2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1"/>
    </row>
    <row r="368" spans="1:14" hidden="1" x14ac:dyDescent="0.2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1"/>
    </row>
    <row r="369" spans="1:14" hidden="1" x14ac:dyDescent="0.2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1"/>
    </row>
    <row r="370" spans="1:14" hidden="1" x14ac:dyDescent="0.2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1"/>
    </row>
    <row r="371" spans="1:14" hidden="1" x14ac:dyDescent="0.2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1"/>
    </row>
    <row r="372" spans="1:14" hidden="1" x14ac:dyDescent="0.2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1"/>
    </row>
    <row r="373" spans="1:14" hidden="1" x14ac:dyDescent="0.2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1"/>
    </row>
    <row r="374" spans="1:14" hidden="1" x14ac:dyDescent="0.2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1"/>
    </row>
    <row r="375" spans="1:14" hidden="1" x14ac:dyDescent="0.2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1"/>
    </row>
    <row r="376" spans="1:14" hidden="1" x14ac:dyDescent="0.2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1"/>
    </row>
    <row r="377" spans="1:14" hidden="1" x14ac:dyDescent="0.2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1"/>
    </row>
    <row r="378" spans="1:14" hidden="1" x14ac:dyDescent="0.2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1"/>
    </row>
    <row r="379" spans="1:14" hidden="1" x14ac:dyDescent="0.2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1"/>
    </row>
    <row r="380" spans="1:14" hidden="1" x14ac:dyDescent="0.2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1"/>
    </row>
    <row r="381" spans="1:14" hidden="1" x14ac:dyDescent="0.2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1"/>
    </row>
    <row r="382" spans="1:14" hidden="1" x14ac:dyDescent="0.2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1"/>
    </row>
    <row r="383" spans="1:14" hidden="1" x14ac:dyDescent="0.2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1"/>
    </row>
    <row r="384" spans="1:14" hidden="1" x14ac:dyDescent="0.2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1"/>
    </row>
    <row r="385" spans="1:14" hidden="1" x14ac:dyDescent="0.2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1"/>
    </row>
    <row r="386" spans="1:14" hidden="1" x14ac:dyDescent="0.2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1"/>
    </row>
    <row r="387" spans="1:14" hidden="1" x14ac:dyDescent="0.2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1"/>
    </row>
    <row r="388" spans="1:14" hidden="1" x14ac:dyDescent="0.2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1"/>
    </row>
    <row r="389" spans="1:14" hidden="1" x14ac:dyDescent="0.2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1"/>
    </row>
    <row r="390" spans="1:14" hidden="1" x14ac:dyDescent="0.2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1"/>
    </row>
    <row r="391" spans="1:14" hidden="1" x14ac:dyDescent="0.2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1"/>
    </row>
    <row r="392" spans="1:14" hidden="1" x14ac:dyDescent="0.2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1"/>
    </row>
    <row r="393" spans="1:14" hidden="1" x14ac:dyDescent="0.2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1"/>
    </row>
    <row r="394" spans="1:14" hidden="1" x14ac:dyDescent="0.2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1"/>
    </row>
    <row r="395" spans="1:14" hidden="1" x14ac:dyDescent="0.2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"/>
    </row>
    <row r="396" spans="1:14" hidden="1" x14ac:dyDescent="0.2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"/>
    </row>
    <row r="397" spans="1:14" hidden="1" x14ac:dyDescent="0.2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"/>
    </row>
    <row r="398" spans="1:14" hidden="1" x14ac:dyDescent="0.2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1"/>
    </row>
    <row r="399" spans="1:14" hidden="1" x14ac:dyDescent="0.2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1"/>
    </row>
    <row r="400" spans="1:14" hidden="1" x14ac:dyDescent="0.2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1"/>
    </row>
    <row r="401" spans="1:14" hidden="1" x14ac:dyDescent="0.2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1"/>
    </row>
    <row r="402" spans="1:14" hidden="1" x14ac:dyDescent="0.2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1"/>
    </row>
    <row r="403" spans="1:14" hidden="1" x14ac:dyDescent="0.2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1"/>
    </row>
    <row r="404" spans="1:14" hidden="1" x14ac:dyDescent="0.2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1"/>
    </row>
    <row r="405" spans="1:14" hidden="1" x14ac:dyDescent="0.2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1"/>
    </row>
    <row r="406" spans="1:14" hidden="1" x14ac:dyDescent="0.2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1"/>
    </row>
    <row r="407" spans="1:14" hidden="1" x14ac:dyDescent="0.2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1"/>
    </row>
    <row r="408" spans="1:14" hidden="1" x14ac:dyDescent="0.2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1"/>
    </row>
    <row r="409" spans="1:14" hidden="1" x14ac:dyDescent="0.2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1"/>
    </row>
    <row r="410" spans="1:14" hidden="1" x14ac:dyDescent="0.2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1"/>
    </row>
    <row r="411" spans="1:14" hidden="1" x14ac:dyDescent="0.2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1"/>
    </row>
    <row r="412" spans="1:14" hidden="1" x14ac:dyDescent="0.2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1"/>
    </row>
    <row r="413" spans="1:14" hidden="1" x14ac:dyDescent="0.2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1"/>
    </row>
    <row r="414" spans="1:14" hidden="1" x14ac:dyDescent="0.2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1"/>
    </row>
    <row r="415" spans="1:14" hidden="1" x14ac:dyDescent="0.2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1"/>
    </row>
    <row r="416" spans="1:14" hidden="1" x14ac:dyDescent="0.2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1"/>
    </row>
    <row r="417" spans="1:14" hidden="1" x14ac:dyDescent="0.2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1"/>
    </row>
    <row r="418" spans="1:14" hidden="1" x14ac:dyDescent="0.2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1"/>
    </row>
    <row r="419" spans="1:14" hidden="1" x14ac:dyDescent="0.2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1"/>
    </row>
    <row r="420" spans="1:14" hidden="1" x14ac:dyDescent="0.2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1"/>
    </row>
    <row r="421" spans="1:14" hidden="1" x14ac:dyDescent="0.2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1"/>
    </row>
    <row r="422" spans="1:14" hidden="1" x14ac:dyDescent="0.2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1"/>
    </row>
    <row r="423" spans="1:14" hidden="1" x14ac:dyDescent="0.2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1"/>
    </row>
    <row r="424" spans="1:14" hidden="1" x14ac:dyDescent="0.2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1"/>
    </row>
    <row r="425" spans="1:14" hidden="1" x14ac:dyDescent="0.2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1"/>
    </row>
    <row r="426" spans="1:14" hidden="1" x14ac:dyDescent="0.2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1"/>
    </row>
    <row r="427" spans="1:14" hidden="1" x14ac:dyDescent="0.2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1"/>
    </row>
    <row r="428" spans="1:14" hidden="1" x14ac:dyDescent="0.2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1"/>
    </row>
    <row r="429" spans="1:14" hidden="1" x14ac:dyDescent="0.2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1"/>
    </row>
    <row r="430" spans="1:14" hidden="1" x14ac:dyDescent="0.2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1"/>
    </row>
    <row r="431" spans="1:14" hidden="1" x14ac:dyDescent="0.2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1"/>
    </row>
    <row r="432" spans="1:14" hidden="1" x14ac:dyDescent="0.2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1"/>
    </row>
    <row r="433" spans="1:14" hidden="1" x14ac:dyDescent="0.2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1"/>
    </row>
    <row r="434" spans="1:14" hidden="1" x14ac:dyDescent="0.2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1"/>
    </row>
    <row r="435" spans="1:14" hidden="1" x14ac:dyDescent="0.2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1"/>
    </row>
    <row r="436" spans="1:14" hidden="1" x14ac:dyDescent="0.2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1"/>
    </row>
    <row r="437" spans="1:14" hidden="1" x14ac:dyDescent="0.2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1"/>
    </row>
    <row r="438" spans="1:14" hidden="1" x14ac:dyDescent="0.2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1"/>
    </row>
    <row r="439" spans="1:14" hidden="1" x14ac:dyDescent="0.2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1"/>
    </row>
    <row r="440" spans="1:14" hidden="1" x14ac:dyDescent="0.2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1"/>
    </row>
    <row r="441" spans="1:14" hidden="1" x14ac:dyDescent="0.2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1"/>
    </row>
    <row r="442" spans="1:14" hidden="1" x14ac:dyDescent="0.2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1"/>
    </row>
    <row r="443" spans="1:14" hidden="1" x14ac:dyDescent="0.2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1"/>
    </row>
    <row r="444" spans="1:14" hidden="1" x14ac:dyDescent="0.2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1"/>
    </row>
    <row r="445" spans="1:14" hidden="1" x14ac:dyDescent="0.2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1"/>
    </row>
    <row r="446" spans="1:14" hidden="1" x14ac:dyDescent="0.2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1"/>
    </row>
    <row r="447" spans="1:14" hidden="1" x14ac:dyDescent="0.2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1"/>
    </row>
    <row r="448" spans="1:14" hidden="1" x14ac:dyDescent="0.2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1"/>
    </row>
    <row r="449" spans="1:14" hidden="1" x14ac:dyDescent="0.2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1"/>
    </row>
    <row r="450" spans="1:14" hidden="1" x14ac:dyDescent="0.2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1"/>
    </row>
    <row r="451" spans="1:14" hidden="1" x14ac:dyDescent="0.2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1"/>
    </row>
    <row r="452" spans="1:14" hidden="1" x14ac:dyDescent="0.2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1"/>
    </row>
    <row r="453" spans="1:14" hidden="1" x14ac:dyDescent="0.2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1"/>
    </row>
    <row r="454" spans="1:14" hidden="1" x14ac:dyDescent="0.2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1"/>
    </row>
    <row r="455" spans="1:14" hidden="1" x14ac:dyDescent="0.2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1"/>
    </row>
    <row r="456" spans="1:14" hidden="1" x14ac:dyDescent="0.2">
      <c r="A456" s="6"/>
    </row>
    <row r="457" spans="1:14" hidden="1" x14ac:dyDescent="0.2">
      <c r="A457" s="6"/>
    </row>
    <row r="458" spans="1:14" hidden="1" x14ac:dyDescent="0.2">
      <c r="A458" s="6"/>
    </row>
    <row r="459" spans="1:14" hidden="1" x14ac:dyDescent="0.2">
      <c r="A459" s="6"/>
    </row>
    <row r="460" spans="1:14" hidden="1" x14ac:dyDescent="0.2">
      <c r="A460" s="6"/>
    </row>
    <row r="461" spans="1:14" hidden="1" x14ac:dyDescent="0.2">
      <c r="A461" s="6"/>
    </row>
    <row r="462" spans="1:14" hidden="1" x14ac:dyDescent="0.2">
      <c r="A462" s="6"/>
    </row>
    <row r="463" spans="1:14" hidden="1" x14ac:dyDescent="0.2">
      <c r="A463" s="6"/>
    </row>
    <row r="464" spans="1:14" hidden="1" x14ac:dyDescent="0.2">
      <c r="A464" s="6"/>
    </row>
    <row r="465" spans="1:1" hidden="1" x14ac:dyDescent="0.2">
      <c r="A465" s="6"/>
    </row>
    <row r="466" spans="1:1" hidden="1" x14ac:dyDescent="0.2">
      <c r="A466" s="6"/>
    </row>
    <row r="467" spans="1:1" hidden="1" x14ac:dyDescent="0.2">
      <c r="A467" s="6"/>
    </row>
    <row r="468" spans="1:1" hidden="1" x14ac:dyDescent="0.2">
      <c r="A468" s="6"/>
    </row>
    <row r="469" spans="1:1" hidden="1" x14ac:dyDescent="0.2">
      <c r="A469" s="6"/>
    </row>
    <row r="470" spans="1:1" hidden="1" x14ac:dyDescent="0.2">
      <c r="A470" s="6"/>
    </row>
    <row r="471" spans="1:1" hidden="1" x14ac:dyDescent="0.2">
      <c r="A471" s="6"/>
    </row>
    <row r="472" spans="1:1" hidden="1" x14ac:dyDescent="0.2">
      <c r="A472" s="6"/>
    </row>
    <row r="473" spans="1:1" hidden="1" x14ac:dyDescent="0.2">
      <c r="A473" s="6"/>
    </row>
    <row r="474" spans="1:1" hidden="1" x14ac:dyDescent="0.2">
      <c r="A474" s="6"/>
    </row>
    <row r="475" spans="1:1" hidden="1" x14ac:dyDescent="0.2">
      <c r="A475" s="6"/>
    </row>
    <row r="476" spans="1:1" hidden="1" x14ac:dyDescent="0.2">
      <c r="A476" s="6"/>
    </row>
    <row r="477" spans="1:1" hidden="1" x14ac:dyDescent="0.2">
      <c r="A477" s="6"/>
    </row>
    <row r="478" spans="1:1" hidden="1" x14ac:dyDescent="0.2">
      <c r="A478" s="6"/>
    </row>
    <row r="479" spans="1:1" hidden="1" x14ac:dyDescent="0.2">
      <c r="A479" s="6"/>
    </row>
    <row r="480" spans="1:1" hidden="1" x14ac:dyDescent="0.2">
      <c r="A480" s="6"/>
    </row>
    <row r="481" spans="1:1" hidden="1" x14ac:dyDescent="0.2">
      <c r="A481" s="6"/>
    </row>
    <row r="482" spans="1:1" hidden="1" x14ac:dyDescent="0.2">
      <c r="A482" s="6"/>
    </row>
    <row r="483" spans="1:1" hidden="1" x14ac:dyDescent="0.2">
      <c r="A483" s="6"/>
    </row>
    <row r="484" spans="1:1" hidden="1" x14ac:dyDescent="0.2">
      <c r="A484" s="6"/>
    </row>
    <row r="485" spans="1:1" hidden="1" x14ac:dyDescent="0.2">
      <c r="A485" s="6"/>
    </row>
    <row r="486" spans="1:1" hidden="1" x14ac:dyDescent="0.2">
      <c r="A486" s="6"/>
    </row>
    <row r="487" spans="1:1" hidden="1" x14ac:dyDescent="0.2">
      <c r="A487" s="6"/>
    </row>
    <row r="488" spans="1:1" hidden="1" x14ac:dyDescent="0.2">
      <c r="A488" s="6"/>
    </row>
    <row r="489" spans="1:1" hidden="1" x14ac:dyDescent="0.2">
      <c r="A489" s="6"/>
    </row>
    <row r="490" spans="1:1" hidden="1" x14ac:dyDescent="0.2">
      <c r="A490" s="6"/>
    </row>
    <row r="491" spans="1:1" hidden="1" x14ac:dyDescent="0.2">
      <c r="A491" s="6"/>
    </row>
    <row r="492" spans="1:1" hidden="1" x14ac:dyDescent="0.2">
      <c r="A492" s="6"/>
    </row>
    <row r="493" spans="1:1" hidden="1" x14ac:dyDescent="0.2">
      <c r="A493" s="6"/>
    </row>
    <row r="494" spans="1:1" hidden="1" x14ac:dyDescent="0.2">
      <c r="A494" s="6"/>
    </row>
    <row r="495" spans="1:1" hidden="1" x14ac:dyDescent="0.2">
      <c r="A495" s="6"/>
    </row>
    <row r="496" spans="1:1" hidden="1" x14ac:dyDescent="0.2">
      <c r="A496" s="6"/>
    </row>
    <row r="497" spans="1:1" hidden="1" x14ac:dyDescent="0.2">
      <c r="A497" s="6"/>
    </row>
    <row r="498" spans="1:1" hidden="1" x14ac:dyDescent="0.2">
      <c r="A498" s="6"/>
    </row>
    <row r="499" spans="1:1" hidden="1" x14ac:dyDescent="0.2">
      <c r="A499" s="6"/>
    </row>
    <row r="500" spans="1:1" hidden="1" x14ac:dyDescent="0.2">
      <c r="A500" s="6"/>
    </row>
    <row r="501" spans="1:1" hidden="1" x14ac:dyDescent="0.2">
      <c r="A501" s="6"/>
    </row>
    <row r="502" spans="1:1" hidden="1" x14ac:dyDescent="0.2">
      <c r="A502" s="6"/>
    </row>
    <row r="503" spans="1:1" hidden="1" x14ac:dyDescent="0.2">
      <c r="A503" s="6"/>
    </row>
    <row r="504" spans="1:1" hidden="1" x14ac:dyDescent="0.2">
      <c r="A504" s="6"/>
    </row>
    <row r="505" spans="1:1" hidden="1" x14ac:dyDescent="0.2">
      <c r="A505" s="6"/>
    </row>
    <row r="506" spans="1:1" hidden="1" x14ac:dyDescent="0.2">
      <c r="A506" s="6"/>
    </row>
    <row r="507" spans="1:1" hidden="1" x14ac:dyDescent="0.2">
      <c r="A507" s="6"/>
    </row>
    <row r="508" spans="1:1" hidden="1" x14ac:dyDescent="0.2">
      <c r="A508" s="6"/>
    </row>
    <row r="509" spans="1:1" hidden="1" x14ac:dyDescent="0.2">
      <c r="A509" s="6"/>
    </row>
    <row r="510" spans="1:1" hidden="1" x14ac:dyDescent="0.2">
      <c r="A510" s="6"/>
    </row>
    <row r="511" spans="1:1" hidden="1" x14ac:dyDescent="0.2">
      <c r="A511" s="6"/>
    </row>
    <row r="512" spans="1:1" hidden="1" x14ac:dyDescent="0.2">
      <c r="A512" s="6"/>
    </row>
    <row r="513" spans="1:1" hidden="1" x14ac:dyDescent="0.2">
      <c r="A513" s="6"/>
    </row>
    <row r="514" spans="1:1" hidden="1" x14ac:dyDescent="0.2">
      <c r="A514" s="6"/>
    </row>
    <row r="515" spans="1:1" hidden="1" x14ac:dyDescent="0.2">
      <c r="A515" s="6"/>
    </row>
    <row r="516" spans="1:1" hidden="1" x14ac:dyDescent="0.2">
      <c r="A516" s="6"/>
    </row>
    <row r="517" spans="1:1" hidden="1" x14ac:dyDescent="0.2">
      <c r="A517" s="6"/>
    </row>
    <row r="518" spans="1:1" hidden="1" x14ac:dyDescent="0.2">
      <c r="A518" s="6"/>
    </row>
    <row r="519" spans="1:1" hidden="1" x14ac:dyDescent="0.2">
      <c r="A519" s="6"/>
    </row>
    <row r="520" spans="1:1" hidden="1" x14ac:dyDescent="0.2">
      <c r="A520" s="6"/>
    </row>
    <row r="521" spans="1:1" hidden="1" x14ac:dyDescent="0.2">
      <c r="A521" s="6"/>
    </row>
    <row r="522" spans="1:1" hidden="1" x14ac:dyDescent="0.2">
      <c r="A522" s="6"/>
    </row>
    <row r="523" spans="1:1" hidden="1" x14ac:dyDescent="0.2">
      <c r="A523" s="6"/>
    </row>
    <row r="524" spans="1:1" hidden="1" x14ac:dyDescent="0.2">
      <c r="A524" s="6"/>
    </row>
    <row r="525" spans="1:1" hidden="1" x14ac:dyDescent="0.2">
      <c r="A525" s="6"/>
    </row>
    <row r="526" spans="1:1" hidden="1" x14ac:dyDescent="0.2">
      <c r="A526" s="6"/>
    </row>
    <row r="527" spans="1:1" hidden="1" x14ac:dyDescent="0.2">
      <c r="A527" s="6"/>
    </row>
    <row r="528" spans="1:1" hidden="1" x14ac:dyDescent="0.2">
      <c r="A528" s="6"/>
    </row>
    <row r="529" spans="1:1" hidden="1" x14ac:dyDescent="0.2">
      <c r="A529" s="6"/>
    </row>
    <row r="530" spans="1:1" hidden="1" x14ac:dyDescent="0.2">
      <c r="A530" s="6"/>
    </row>
    <row r="531" spans="1:1" hidden="1" x14ac:dyDescent="0.2">
      <c r="A531" s="6"/>
    </row>
    <row r="532" spans="1:1" hidden="1" x14ac:dyDescent="0.2">
      <c r="A532" s="6"/>
    </row>
    <row r="533" spans="1:1" hidden="1" x14ac:dyDescent="0.2">
      <c r="A533" s="6"/>
    </row>
    <row r="534" spans="1:1" hidden="1" x14ac:dyDescent="0.2">
      <c r="A534" s="6"/>
    </row>
    <row r="535" spans="1:1" hidden="1" x14ac:dyDescent="0.2">
      <c r="A535" s="6"/>
    </row>
    <row r="536" spans="1:1" hidden="1" x14ac:dyDescent="0.2">
      <c r="A536" s="6"/>
    </row>
    <row r="537" spans="1:1" hidden="1" x14ac:dyDescent="0.2">
      <c r="A537" s="6"/>
    </row>
    <row r="538" spans="1:1" hidden="1" x14ac:dyDescent="0.2">
      <c r="A538" s="6"/>
    </row>
    <row r="539" spans="1:1" hidden="1" x14ac:dyDescent="0.2">
      <c r="A539" s="6"/>
    </row>
    <row r="540" spans="1:1" hidden="1" x14ac:dyDescent="0.2">
      <c r="A540" s="6"/>
    </row>
    <row r="541" spans="1:1" hidden="1" x14ac:dyDescent="0.2">
      <c r="A541" s="6"/>
    </row>
    <row r="542" spans="1:1" hidden="1" x14ac:dyDescent="0.2">
      <c r="A542" s="6"/>
    </row>
    <row r="543" spans="1:1" hidden="1" x14ac:dyDescent="0.2">
      <c r="A543" s="6"/>
    </row>
    <row r="544" spans="1:1" hidden="1" x14ac:dyDescent="0.2">
      <c r="A544" s="6"/>
    </row>
    <row r="545" spans="1:1" hidden="1" x14ac:dyDescent="0.2">
      <c r="A545" s="6"/>
    </row>
    <row r="546" spans="1:1" hidden="1" x14ac:dyDescent="0.2">
      <c r="A546" s="6"/>
    </row>
    <row r="547" spans="1:1" hidden="1" x14ac:dyDescent="0.2">
      <c r="A547" s="6"/>
    </row>
    <row r="548" spans="1:1" hidden="1" x14ac:dyDescent="0.2">
      <c r="A548" s="6"/>
    </row>
    <row r="549" spans="1:1" hidden="1" x14ac:dyDescent="0.2">
      <c r="A549" s="6"/>
    </row>
    <row r="550" spans="1:1" hidden="1" x14ac:dyDescent="0.2">
      <c r="A550" s="6"/>
    </row>
    <row r="551" spans="1:1" hidden="1" x14ac:dyDescent="0.2">
      <c r="A551" s="6"/>
    </row>
    <row r="552" spans="1:1" hidden="1" x14ac:dyDescent="0.2">
      <c r="A552" s="6"/>
    </row>
    <row r="553" spans="1:1" hidden="1" x14ac:dyDescent="0.2">
      <c r="A553" s="6"/>
    </row>
    <row r="554" spans="1:1" hidden="1" x14ac:dyDescent="0.2">
      <c r="A554" s="6"/>
    </row>
    <row r="555" spans="1:1" hidden="1" x14ac:dyDescent="0.2">
      <c r="A555" s="6"/>
    </row>
    <row r="556" spans="1:1" hidden="1" x14ac:dyDescent="0.2">
      <c r="A556" s="6"/>
    </row>
    <row r="557" spans="1:1" hidden="1" x14ac:dyDescent="0.2">
      <c r="A557" s="6"/>
    </row>
    <row r="558" spans="1:1" hidden="1" x14ac:dyDescent="0.2">
      <c r="A558" s="6"/>
    </row>
    <row r="559" spans="1:1" hidden="1" x14ac:dyDescent="0.2">
      <c r="A559" s="6"/>
    </row>
    <row r="560" spans="1:1" hidden="1" x14ac:dyDescent="0.2">
      <c r="A560" s="6"/>
    </row>
    <row r="561" spans="1:1" hidden="1" x14ac:dyDescent="0.2">
      <c r="A561" s="6"/>
    </row>
    <row r="562" spans="1:1" hidden="1" x14ac:dyDescent="0.2">
      <c r="A562" s="6"/>
    </row>
    <row r="563" spans="1:1" hidden="1" x14ac:dyDescent="0.2">
      <c r="A563" s="6"/>
    </row>
    <row r="564" spans="1:1" hidden="1" x14ac:dyDescent="0.2">
      <c r="A564" s="6"/>
    </row>
    <row r="565" spans="1:1" hidden="1" x14ac:dyDescent="0.2">
      <c r="A565" s="6"/>
    </row>
    <row r="566" spans="1:1" hidden="1" x14ac:dyDescent="0.2">
      <c r="A566" s="6"/>
    </row>
    <row r="567" spans="1:1" hidden="1" x14ac:dyDescent="0.2">
      <c r="A567" s="6"/>
    </row>
    <row r="568" spans="1:1" hidden="1" x14ac:dyDescent="0.2">
      <c r="A568" s="6"/>
    </row>
    <row r="569" spans="1:1" hidden="1" x14ac:dyDescent="0.2">
      <c r="A569" s="6"/>
    </row>
    <row r="570" spans="1:1" hidden="1" x14ac:dyDescent="0.2">
      <c r="A570" s="6"/>
    </row>
    <row r="571" spans="1:1" hidden="1" x14ac:dyDescent="0.2">
      <c r="A571" s="6"/>
    </row>
    <row r="572" spans="1:1" hidden="1" x14ac:dyDescent="0.2">
      <c r="A572" s="6"/>
    </row>
    <row r="573" spans="1:1" hidden="1" x14ac:dyDescent="0.2">
      <c r="A573" s="6"/>
    </row>
    <row r="574" spans="1:1" hidden="1" x14ac:dyDescent="0.2">
      <c r="A574" s="6"/>
    </row>
    <row r="575" spans="1:1" hidden="1" x14ac:dyDescent="0.2">
      <c r="A575" s="6"/>
    </row>
    <row r="576" spans="1:1" hidden="1" x14ac:dyDescent="0.2">
      <c r="A576" s="6"/>
    </row>
    <row r="577" spans="1:1" hidden="1" x14ac:dyDescent="0.2">
      <c r="A577" s="6"/>
    </row>
    <row r="578" spans="1:1" hidden="1" x14ac:dyDescent="0.2">
      <c r="A578" s="6"/>
    </row>
    <row r="579" spans="1:1" hidden="1" x14ac:dyDescent="0.2">
      <c r="A579" s="6"/>
    </row>
    <row r="580" spans="1:1" hidden="1" x14ac:dyDescent="0.2">
      <c r="A580" s="6"/>
    </row>
    <row r="581" spans="1:1" hidden="1" x14ac:dyDescent="0.2">
      <c r="A581" s="6"/>
    </row>
    <row r="582" spans="1:1" hidden="1" x14ac:dyDescent="0.2">
      <c r="A582" s="6"/>
    </row>
    <row r="583" spans="1:1" hidden="1" x14ac:dyDescent="0.2">
      <c r="A583" s="6"/>
    </row>
    <row r="584" spans="1:1" hidden="1" x14ac:dyDescent="0.2">
      <c r="A584" s="6"/>
    </row>
    <row r="585" spans="1:1" hidden="1" x14ac:dyDescent="0.2">
      <c r="A585" s="6"/>
    </row>
    <row r="586" spans="1:1" hidden="1" x14ac:dyDescent="0.2">
      <c r="A586" s="6"/>
    </row>
    <row r="587" spans="1:1" hidden="1" x14ac:dyDescent="0.2">
      <c r="A587" s="6"/>
    </row>
    <row r="588" spans="1:1" hidden="1" x14ac:dyDescent="0.2">
      <c r="A588" s="6"/>
    </row>
    <row r="589" spans="1:1" hidden="1" x14ac:dyDescent="0.2">
      <c r="A589" s="6"/>
    </row>
    <row r="590" spans="1:1" hidden="1" x14ac:dyDescent="0.2">
      <c r="A590" s="6"/>
    </row>
    <row r="591" spans="1:1" hidden="1" x14ac:dyDescent="0.2">
      <c r="A591" s="6"/>
    </row>
    <row r="592" spans="1:1" hidden="1" x14ac:dyDescent="0.2">
      <c r="A592" s="6"/>
    </row>
    <row r="593" spans="1:1" hidden="1" x14ac:dyDescent="0.2">
      <c r="A593" s="6"/>
    </row>
    <row r="594" spans="1:1" hidden="1" x14ac:dyDescent="0.2">
      <c r="A594" s="6"/>
    </row>
    <row r="595" spans="1:1" hidden="1" x14ac:dyDescent="0.2">
      <c r="A595" s="6"/>
    </row>
    <row r="596" spans="1:1" hidden="1" x14ac:dyDescent="0.2">
      <c r="A596" s="6"/>
    </row>
    <row r="597" spans="1:1" hidden="1" x14ac:dyDescent="0.2">
      <c r="A597" s="6"/>
    </row>
    <row r="598" spans="1:1" hidden="1" x14ac:dyDescent="0.2">
      <c r="A598" s="6"/>
    </row>
    <row r="599" spans="1:1" hidden="1" x14ac:dyDescent="0.2">
      <c r="A599" s="6"/>
    </row>
    <row r="600" spans="1:1" hidden="1" x14ac:dyDescent="0.2">
      <c r="A600" s="6"/>
    </row>
    <row r="601" spans="1:1" hidden="1" x14ac:dyDescent="0.2">
      <c r="A601" s="6"/>
    </row>
    <row r="602" spans="1:1" hidden="1" x14ac:dyDescent="0.2">
      <c r="A602" s="6"/>
    </row>
    <row r="603" spans="1:1" hidden="1" x14ac:dyDescent="0.2">
      <c r="A603" s="6"/>
    </row>
    <row r="604" spans="1:1" hidden="1" x14ac:dyDescent="0.2">
      <c r="A604" s="6"/>
    </row>
    <row r="605" spans="1:1" hidden="1" x14ac:dyDescent="0.2">
      <c r="A605" s="6"/>
    </row>
    <row r="606" spans="1:1" hidden="1" x14ac:dyDescent="0.2">
      <c r="A606" s="6"/>
    </row>
    <row r="607" spans="1:1" hidden="1" x14ac:dyDescent="0.2">
      <c r="A607" s="6"/>
    </row>
    <row r="608" spans="1:1" hidden="1" x14ac:dyDescent="0.2">
      <c r="A608" s="6"/>
    </row>
    <row r="609" spans="1:1" hidden="1" x14ac:dyDescent="0.2">
      <c r="A609" s="6"/>
    </row>
    <row r="610" spans="1:1" hidden="1" x14ac:dyDescent="0.2">
      <c r="A610" s="6"/>
    </row>
    <row r="611" spans="1:1" hidden="1" x14ac:dyDescent="0.2">
      <c r="A611" s="6"/>
    </row>
    <row r="612" spans="1:1" hidden="1" x14ac:dyDescent="0.2">
      <c r="A612" s="6"/>
    </row>
    <row r="613" spans="1:1" hidden="1" x14ac:dyDescent="0.2">
      <c r="A613" s="6"/>
    </row>
    <row r="614" spans="1:1" hidden="1" x14ac:dyDescent="0.2">
      <c r="A614" s="6"/>
    </row>
    <row r="615" spans="1:1" hidden="1" x14ac:dyDescent="0.2">
      <c r="A615" s="6"/>
    </row>
    <row r="616" spans="1:1" hidden="1" x14ac:dyDescent="0.2">
      <c r="A616" s="6"/>
    </row>
    <row r="617" spans="1:1" hidden="1" x14ac:dyDescent="0.2">
      <c r="A617" s="6"/>
    </row>
    <row r="618" spans="1:1" hidden="1" x14ac:dyDescent="0.2">
      <c r="A618" s="6"/>
    </row>
    <row r="619" spans="1:1" hidden="1" x14ac:dyDescent="0.2">
      <c r="A619" s="6"/>
    </row>
    <row r="620" spans="1:1" hidden="1" x14ac:dyDescent="0.2">
      <c r="A620" s="6"/>
    </row>
    <row r="621" spans="1:1" hidden="1" x14ac:dyDescent="0.2">
      <c r="A621" s="6"/>
    </row>
    <row r="622" spans="1:1" hidden="1" x14ac:dyDescent="0.2">
      <c r="A622" s="6"/>
    </row>
    <row r="623" spans="1:1" hidden="1" x14ac:dyDescent="0.2">
      <c r="A623" s="6"/>
    </row>
    <row r="624" spans="1:1" hidden="1" x14ac:dyDescent="0.2">
      <c r="A624" s="6"/>
    </row>
    <row r="625" spans="1:1" hidden="1" x14ac:dyDescent="0.2">
      <c r="A625" s="6"/>
    </row>
    <row r="626" spans="1:1" hidden="1" x14ac:dyDescent="0.2">
      <c r="A626" s="6"/>
    </row>
    <row r="627" spans="1:1" hidden="1" x14ac:dyDescent="0.2">
      <c r="A627" s="6"/>
    </row>
    <row r="628" spans="1:1" hidden="1" x14ac:dyDescent="0.2">
      <c r="A628" s="6"/>
    </row>
    <row r="629" spans="1:1" hidden="1" x14ac:dyDescent="0.2">
      <c r="A629" s="6"/>
    </row>
    <row r="630" spans="1:1" hidden="1" x14ac:dyDescent="0.2">
      <c r="A630" s="6"/>
    </row>
    <row r="631" spans="1:1" hidden="1" x14ac:dyDescent="0.2">
      <c r="A631" s="6"/>
    </row>
    <row r="632" spans="1:1" hidden="1" x14ac:dyDescent="0.2">
      <c r="A632" s="6"/>
    </row>
    <row r="633" spans="1:1" hidden="1" x14ac:dyDescent="0.2">
      <c r="A633" s="6"/>
    </row>
    <row r="634" spans="1:1" hidden="1" x14ac:dyDescent="0.2">
      <c r="A634" s="6"/>
    </row>
    <row r="635" spans="1:1" hidden="1" x14ac:dyDescent="0.2">
      <c r="A635" s="6"/>
    </row>
    <row r="636" spans="1:1" hidden="1" x14ac:dyDescent="0.2">
      <c r="A636" s="6"/>
    </row>
    <row r="637" spans="1:1" hidden="1" x14ac:dyDescent="0.2">
      <c r="A637" s="6"/>
    </row>
    <row r="638" spans="1:1" hidden="1" x14ac:dyDescent="0.2">
      <c r="A638" s="6"/>
    </row>
    <row r="639" spans="1:1" hidden="1" x14ac:dyDescent="0.2">
      <c r="A639" s="6"/>
    </row>
    <row r="640" spans="1:1" hidden="1" x14ac:dyDescent="0.2">
      <c r="A640" s="6"/>
    </row>
    <row r="641" spans="1:1" hidden="1" x14ac:dyDescent="0.2">
      <c r="A641" s="6"/>
    </row>
    <row r="642" spans="1:1" hidden="1" x14ac:dyDescent="0.2">
      <c r="A642" s="6"/>
    </row>
    <row r="643" spans="1:1" hidden="1" x14ac:dyDescent="0.2">
      <c r="A643" s="6"/>
    </row>
    <row r="644" spans="1:1" hidden="1" x14ac:dyDescent="0.2">
      <c r="A644" s="6"/>
    </row>
    <row r="645" spans="1:1" hidden="1" x14ac:dyDescent="0.2">
      <c r="A645" s="6"/>
    </row>
    <row r="646" spans="1:1" hidden="1" x14ac:dyDescent="0.2">
      <c r="A646" s="6"/>
    </row>
    <row r="647" spans="1:1" hidden="1" x14ac:dyDescent="0.2">
      <c r="A647" s="6"/>
    </row>
    <row r="648" spans="1:1" hidden="1" x14ac:dyDescent="0.2">
      <c r="A648" s="6"/>
    </row>
    <row r="649" spans="1:1" hidden="1" x14ac:dyDescent="0.2">
      <c r="A649" s="6"/>
    </row>
    <row r="650" spans="1:1" hidden="1" x14ac:dyDescent="0.2">
      <c r="A650" s="6"/>
    </row>
    <row r="651" spans="1:1" hidden="1" x14ac:dyDescent="0.2">
      <c r="A651" s="6"/>
    </row>
    <row r="652" spans="1:1" hidden="1" x14ac:dyDescent="0.2">
      <c r="A652" s="6"/>
    </row>
    <row r="653" spans="1:1" hidden="1" x14ac:dyDescent="0.2">
      <c r="A653" s="6"/>
    </row>
    <row r="654" spans="1:1" hidden="1" x14ac:dyDescent="0.2">
      <c r="A654" s="6"/>
    </row>
    <row r="655" spans="1:1" hidden="1" x14ac:dyDescent="0.2">
      <c r="A655" s="6"/>
    </row>
    <row r="656" spans="1:1" hidden="1" x14ac:dyDescent="0.2">
      <c r="A656" s="6"/>
    </row>
    <row r="657" spans="1:1" hidden="1" x14ac:dyDescent="0.2">
      <c r="A657" s="6"/>
    </row>
    <row r="658" spans="1:1" hidden="1" x14ac:dyDescent="0.2">
      <c r="A658" s="6"/>
    </row>
    <row r="659" spans="1:1" hidden="1" x14ac:dyDescent="0.2">
      <c r="A659" s="6"/>
    </row>
    <row r="660" spans="1:1" hidden="1" x14ac:dyDescent="0.2">
      <c r="A660" s="6"/>
    </row>
    <row r="661" spans="1:1" hidden="1" x14ac:dyDescent="0.2">
      <c r="A661" s="6"/>
    </row>
    <row r="662" spans="1:1" hidden="1" x14ac:dyDescent="0.2">
      <c r="A662" s="6"/>
    </row>
    <row r="663" spans="1:1" hidden="1" x14ac:dyDescent="0.2">
      <c r="A663" s="6"/>
    </row>
    <row r="664" spans="1:1" hidden="1" x14ac:dyDescent="0.2">
      <c r="A664" s="6"/>
    </row>
    <row r="665" spans="1:1" hidden="1" x14ac:dyDescent="0.2">
      <c r="A665" s="6"/>
    </row>
    <row r="666" spans="1:1" hidden="1" x14ac:dyDescent="0.2">
      <c r="A666" s="6"/>
    </row>
    <row r="667" spans="1:1" hidden="1" x14ac:dyDescent="0.2">
      <c r="A667" s="6"/>
    </row>
    <row r="668" spans="1:1" hidden="1" x14ac:dyDescent="0.2">
      <c r="A668" s="6"/>
    </row>
    <row r="669" spans="1:1" hidden="1" x14ac:dyDescent="0.2">
      <c r="A669" s="6"/>
    </row>
    <row r="670" spans="1:1" hidden="1" x14ac:dyDescent="0.2">
      <c r="A670" s="6"/>
    </row>
    <row r="671" spans="1:1" hidden="1" x14ac:dyDescent="0.2">
      <c r="A671" s="6"/>
    </row>
    <row r="672" spans="1:1" hidden="1" x14ac:dyDescent="0.2">
      <c r="A672" s="6"/>
    </row>
    <row r="673" spans="1:1" hidden="1" x14ac:dyDescent="0.2">
      <c r="A673" s="6"/>
    </row>
    <row r="674" spans="1:1" hidden="1" x14ac:dyDescent="0.2">
      <c r="A674" s="6"/>
    </row>
    <row r="675" spans="1:1" hidden="1" x14ac:dyDescent="0.2">
      <c r="A675" s="6"/>
    </row>
    <row r="676" spans="1:1" hidden="1" x14ac:dyDescent="0.2">
      <c r="A676" s="6"/>
    </row>
    <row r="677" spans="1:1" hidden="1" x14ac:dyDescent="0.2">
      <c r="A677" s="6"/>
    </row>
    <row r="678" spans="1:1" hidden="1" x14ac:dyDescent="0.2">
      <c r="A678" s="6"/>
    </row>
    <row r="679" spans="1:1" hidden="1" x14ac:dyDescent="0.2">
      <c r="A679" s="6"/>
    </row>
    <row r="680" spans="1:1" hidden="1" x14ac:dyDescent="0.2">
      <c r="A680" s="6"/>
    </row>
    <row r="681" spans="1:1" hidden="1" x14ac:dyDescent="0.2">
      <c r="A681" s="6"/>
    </row>
    <row r="682" spans="1:1" hidden="1" x14ac:dyDescent="0.2">
      <c r="A682" s="6"/>
    </row>
    <row r="683" spans="1:1" hidden="1" x14ac:dyDescent="0.2">
      <c r="A683" s="6"/>
    </row>
    <row r="684" spans="1:1" hidden="1" x14ac:dyDescent="0.2">
      <c r="A684" s="6"/>
    </row>
    <row r="685" spans="1:1" hidden="1" x14ac:dyDescent="0.2">
      <c r="A685" s="6"/>
    </row>
    <row r="686" spans="1:1" hidden="1" x14ac:dyDescent="0.2">
      <c r="A686" s="6"/>
    </row>
    <row r="687" spans="1:1" hidden="1" x14ac:dyDescent="0.2">
      <c r="A687" s="6"/>
    </row>
    <row r="688" spans="1:1" hidden="1" x14ac:dyDescent="0.2">
      <c r="A688" s="6"/>
    </row>
    <row r="689" spans="1:1" hidden="1" x14ac:dyDescent="0.2">
      <c r="A689" s="6"/>
    </row>
    <row r="690" spans="1:1" hidden="1" x14ac:dyDescent="0.2">
      <c r="A690" s="6"/>
    </row>
    <row r="691" spans="1:1" hidden="1" x14ac:dyDescent="0.2">
      <c r="A691" s="6"/>
    </row>
    <row r="692" spans="1:1" hidden="1" x14ac:dyDescent="0.2">
      <c r="A692" s="6"/>
    </row>
    <row r="693" spans="1:1" hidden="1" x14ac:dyDescent="0.2">
      <c r="A693" s="6"/>
    </row>
    <row r="694" spans="1:1" hidden="1" x14ac:dyDescent="0.2">
      <c r="A694" s="6"/>
    </row>
    <row r="695" spans="1:1" hidden="1" x14ac:dyDescent="0.2">
      <c r="A695" s="6"/>
    </row>
    <row r="696" spans="1:1" hidden="1" x14ac:dyDescent="0.2">
      <c r="A696" s="6"/>
    </row>
    <row r="697" spans="1:1" hidden="1" x14ac:dyDescent="0.2">
      <c r="A697" s="6"/>
    </row>
    <row r="698" spans="1:1" hidden="1" x14ac:dyDescent="0.2">
      <c r="A698" s="6"/>
    </row>
    <row r="699" spans="1:1" hidden="1" x14ac:dyDescent="0.2">
      <c r="A699" s="6"/>
    </row>
    <row r="700" spans="1:1" hidden="1" x14ac:dyDescent="0.2">
      <c r="A700" s="6"/>
    </row>
    <row r="701" spans="1:1" hidden="1" x14ac:dyDescent="0.2">
      <c r="A701" s="6"/>
    </row>
    <row r="702" spans="1:1" hidden="1" x14ac:dyDescent="0.2">
      <c r="A702" s="6"/>
    </row>
    <row r="703" spans="1:1" hidden="1" x14ac:dyDescent="0.2">
      <c r="A703" s="6"/>
    </row>
    <row r="704" spans="1:1" hidden="1" x14ac:dyDescent="0.2">
      <c r="A704" s="6"/>
    </row>
    <row r="705" spans="1:1" hidden="1" x14ac:dyDescent="0.2">
      <c r="A705" s="6"/>
    </row>
    <row r="706" spans="1:1" hidden="1" x14ac:dyDescent="0.2">
      <c r="A706" s="6"/>
    </row>
    <row r="707" spans="1:1" hidden="1" x14ac:dyDescent="0.2">
      <c r="A707" s="6"/>
    </row>
    <row r="708" spans="1:1" hidden="1" x14ac:dyDescent="0.2">
      <c r="A708" s="6"/>
    </row>
    <row r="709" spans="1:1" hidden="1" x14ac:dyDescent="0.2">
      <c r="A709" s="6"/>
    </row>
    <row r="710" spans="1:1" hidden="1" x14ac:dyDescent="0.2">
      <c r="A710" s="6"/>
    </row>
    <row r="711" spans="1:1" hidden="1" x14ac:dyDescent="0.2">
      <c r="A711" s="6"/>
    </row>
    <row r="712" spans="1:1" hidden="1" x14ac:dyDescent="0.2">
      <c r="A712" s="6"/>
    </row>
    <row r="713" spans="1:1" hidden="1" x14ac:dyDescent="0.2">
      <c r="A713" s="6"/>
    </row>
    <row r="714" spans="1:1" hidden="1" x14ac:dyDescent="0.2">
      <c r="A714" s="6"/>
    </row>
    <row r="715" spans="1:1" hidden="1" x14ac:dyDescent="0.2">
      <c r="A715" s="6"/>
    </row>
    <row r="716" spans="1:1" hidden="1" x14ac:dyDescent="0.2">
      <c r="A716" s="6"/>
    </row>
    <row r="717" spans="1:1" hidden="1" x14ac:dyDescent="0.2">
      <c r="A717" s="6"/>
    </row>
    <row r="718" spans="1:1" hidden="1" x14ac:dyDescent="0.2">
      <c r="A718" s="6"/>
    </row>
    <row r="719" spans="1:1" hidden="1" x14ac:dyDescent="0.2">
      <c r="A719" s="6"/>
    </row>
    <row r="720" spans="1:1" hidden="1" x14ac:dyDescent="0.2">
      <c r="A720" s="6"/>
    </row>
    <row r="721" spans="1:1" hidden="1" x14ac:dyDescent="0.2">
      <c r="A721" s="6"/>
    </row>
    <row r="722" spans="1:1" hidden="1" x14ac:dyDescent="0.2">
      <c r="A722" s="6"/>
    </row>
    <row r="723" spans="1:1" hidden="1" x14ac:dyDescent="0.2">
      <c r="A723" s="6"/>
    </row>
    <row r="724" spans="1:1" hidden="1" x14ac:dyDescent="0.2">
      <c r="A724" s="6"/>
    </row>
    <row r="725" spans="1:1" hidden="1" x14ac:dyDescent="0.2">
      <c r="A725" s="6"/>
    </row>
    <row r="726" spans="1:1" hidden="1" x14ac:dyDescent="0.2">
      <c r="A726" s="6"/>
    </row>
    <row r="727" spans="1:1" hidden="1" x14ac:dyDescent="0.2">
      <c r="A727" s="6"/>
    </row>
    <row r="728" spans="1:1" hidden="1" x14ac:dyDescent="0.2">
      <c r="A728" s="6"/>
    </row>
    <row r="729" spans="1:1" hidden="1" x14ac:dyDescent="0.2">
      <c r="A729" s="6"/>
    </row>
    <row r="730" spans="1:1" hidden="1" x14ac:dyDescent="0.2">
      <c r="A730" s="6"/>
    </row>
    <row r="731" spans="1:1" hidden="1" x14ac:dyDescent="0.2">
      <c r="A731" s="6"/>
    </row>
    <row r="732" spans="1:1" hidden="1" x14ac:dyDescent="0.2">
      <c r="A732" s="6"/>
    </row>
    <row r="733" spans="1:1" hidden="1" x14ac:dyDescent="0.2">
      <c r="A733" s="6"/>
    </row>
    <row r="734" spans="1:1" hidden="1" x14ac:dyDescent="0.2">
      <c r="A734" s="6"/>
    </row>
    <row r="735" spans="1:1" hidden="1" x14ac:dyDescent="0.2">
      <c r="A735" s="6"/>
    </row>
    <row r="736" spans="1:1" hidden="1" x14ac:dyDescent="0.2">
      <c r="A736" s="6"/>
    </row>
    <row r="737" spans="1:1" hidden="1" x14ac:dyDescent="0.2">
      <c r="A737" s="6"/>
    </row>
    <row r="738" spans="1:1" hidden="1" x14ac:dyDescent="0.2">
      <c r="A738" s="6"/>
    </row>
    <row r="739" spans="1:1" hidden="1" x14ac:dyDescent="0.2">
      <c r="A739" s="6"/>
    </row>
    <row r="740" spans="1:1" hidden="1" x14ac:dyDescent="0.2">
      <c r="A740" s="6"/>
    </row>
    <row r="741" spans="1:1" hidden="1" x14ac:dyDescent="0.2">
      <c r="A741" s="6"/>
    </row>
    <row r="742" spans="1:1" hidden="1" x14ac:dyDescent="0.2">
      <c r="A742" s="6"/>
    </row>
    <row r="743" spans="1:1" hidden="1" x14ac:dyDescent="0.2">
      <c r="A743" s="6"/>
    </row>
    <row r="744" spans="1:1" hidden="1" x14ac:dyDescent="0.2">
      <c r="A744" s="6"/>
    </row>
    <row r="745" spans="1:1" hidden="1" x14ac:dyDescent="0.2">
      <c r="A745" s="6"/>
    </row>
    <row r="746" spans="1:1" hidden="1" x14ac:dyDescent="0.2">
      <c r="A746" s="6"/>
    </row>
    <row r="747" spans="1:1" hidden="1" x14ac:dyDescent="0.2">
      <c r="A747" s="6"/>
    </row>
    <row r="748" spans="1:1" hidden="1" x14ac:dyDescent="0.2">
      <c r="A748" s="6"/>
    </row>
    <row r="749" spans="1:1" hidden="1" x14ac:dyDescent="0.2">
      <c r="A749" s="6"/>
    </row>
    <row r="750" spans="1:1" hidden="1" x14ac:dyDescent="0.2">
      <c r="A750" s="6"/>
    </row>
    <row r="751" spans="1:1" hidden="1" x14ac:dyDescent="0.2">
      <c r="A751" s="6"/>
    </row>
    <row r="752" spans="1:1" hidden="1" x14ac:dyDescent="0.2">
      <c r="A752" s="6"/>
    </row>
    <row r="753" spans="1:1" hidden="1" x14ac:dyDescent="0.2">
      <c r="A753" s="6"/>
    </row>
    <row r="754" spans="1:1" hidden="1" x14ac:dyDescent="0.2">
      <c r="A754" s="6"/>
    </row>
    <row r="755" spans="1:1" hidden="1" x14ac:dyDescent="0.2">
      <c r="A755" s="6"/>
    </row>
    <row r="756" spans="1:1" hidden="1" x14ac:dyDescent="0.2">
      <c r="A756" s="6"/>
    </row>
    <row r="757" spans="1:1" hidden="1" x14ac:dyDescent="0.2">
      <c r="A757" s="6"/>
    </row>
    <row r="758" spans="1:1" hidden="1" x14ac:dyDescent="0.2">
      <c r="A758" s="6"/>
    </row>
    <row r="759" spans="1:1" hidden="1" x14ac:dyDescent="0.2">
      <c r="A759" s="6"/>
    </row>
    <row r="760" spans="1:1" hidden="1" x14ac:dyDescent="0.2">
      <c r="A760" s="6"/>
    </row>
    <row r="761" spans="1:1" hidden="1" x14ac:dyDescent="0.2">
      <c r="A761" s="6"/>
    </row>
    <row r="762" spans="1:1" hidden="1" x14ac:dyDescent="0.2">
      <c r="A762" s="6"/>
    </row>
    <row r="763" spans="1:1" hidden="1" x14ac:dyDescent="0.2">
      <c r="A763" s="6"/>
    </row>
    <row r="764" spans="1:1" hidden="1" x14ac:dyDescent="0.2">
      <c r="A764" s="6"/>
    </row>
    <row r="765" spans="1:1" hidden="1" x14ac:dyDescent="0.2">
      <c r="A765" s="6"/>
    </row>
    <row r="766" spans="1:1" hidden="1" x14ac:dyDescent="0.2">
      <c r="A766" s="6"/>
    </row>
    <row r="767" spans="1:1" hidden="1" x14ac:dyDescent="0.2">
      <c r="A767" s="6"/>
    </row>
    <row r="768" spans="1:1" hidden="1" x14ac:dyDescent="0.2">
      <c r="A768" s="6"/>
    </row>
    <row r="769" spans="1:1" hidden="1" x14ac:dyDescent="0.2">
      <c r="A769" s="6"/>
    </row>
    <row r="770" spans="1:1" hidden="1" x14ac:dyDescent="0.2">
      <c r="A770" s="6"/>
    </row>
    <row r="771" spans="1:1" hidden="1" x14ac:dyDescent="0.2">
      <c r="A771" s="6"/>
    </row>
    <row r="772" spans="1:1" hidden="1" x14ac:dyDescent="0.2">
      <c r="A772" s="6"/>
    </row>
    <row r="773" spans="1:1" hidden="1" x14ac:dyDescent="0.2">
      <c r="A773" s="6"/>
    </row>
    <row r="774" spans="1:1" hidden="1" x14ac:dyDescent="0.2">
      <c r="A774" s="6"/>
    </row>
    <row r="775" spans="1:1" hidden="1" x14ac:dyDescent="0.2">
      <c r="A775" s="6"/>
    </row>
    <row r="776" spans="1:1" hidden="1" x14ac:dyDescent="0.2">
      <c r="A776" s="6"/>
    </row>
    <row r="777" spans="1:1" hidden="1" x14ac:dyDescent="0.2">
      <c r="A777" s="6"/>
    </row>
    <row r="778" spans="1:1" hidden="1" x14ac:dyDescent="0.2">
      <c r="A778" s="6"/>
    </row>
    <row r="779" spans="1:1" hidden="1" x14ac:dyDescent="0.2">
      <c r="A779" s="6"/>
    </row>
    <row r="780" spans="1:1" hidden="1" x14ac:dyDescent="0.2">
      <c r="A780" s="6"/>
    </row>
    <row r="781" spans="1:1" hidden="1" x14ac:dyDescent="0.2">
      <c r="A781" s="6"/>
    </row>
    <row r="782" spans="1:1" hidden="1" x14ac:dyDescent="0.2">
      <c r="A782" s="6"/>
    </row>
    <row r="783" spans="1:1" hidden="1" x14ac:dyDescent="0.2">
      <c r="A783" s="6"/>
    </row>
    <row r="784" spans="1:1" hidden="1" x14ac:dyDescent="0.2">
      <c r="A784" s="6"/>
    </row>
    <row r="785" spans="1:1" hidden="1" x14ac:dyDescent="0.2">
      <c r="A785" s="6"/>
    </row>
  </sheetData>
  <sheetProtection password="D303" sheet="1" objects="1" scenarios="1"/>
  <mergeCells count="15">
    <mergeCell ref="C28:L28"/>
    <mergeCell ref="C29:L29"/>
    <mergeCell ref="A17:F17"/>
    <mergeCell ref="A22:F22"/>
    <mergeCell ref="A28:A35"/>
    <mergeCell ref="A27:F27"/>
    <mergeCell ref="A8:B8"/>
    <mergeCell ref="A13:B13"/>
    <mergeCell ref="A18:B18"/>
    <mergeCell ref="A23:B23"/>
    <mergeCell ref="A2:N2"/>
    <mergeCell ref="A1:N1"/>
    <mergeCell ref="A7:F7"/>
    <mergeCell ref="A3:B3"/>
    <mergeCell ref="A12:F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Turniej par 5 2x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marecki</dc:title>
  <dc:creator>marecki</dc:creator>
  <cp:lastModifiedBy>Kacper</cp:lastModifiedBy>
  <cp:lastPrinted>2003-04-02T10:01:39Z</cp:lastPrinted>
  <dcterms:created xsi:type="dcterms:W3CDTF">2003-04-02T09:59:45Z</dcterms:created>
  <dcterms:modified xsi:type="dcterms:W3CDTF">2024-10-27T23:03:28Z</dcterms:modified>
</cp:coreProperties>
</file>